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A4" i="62" s="1"/>
  <c r="AB4" i="14"/>
  <c r="AC4"/>
  <c r="X5"/>
  <c r="Y5"/>
  <c r="Z5"/>
  <c r="AA5" i="62" s="1"/>
  <c r="AA5" i="14"/>
  <c r="AB5"/>
  <c r="AC5"/>
  <c r="X6"/>
  <c r="AA6" i="61" s="1"/>
  <c r="Y6" i="14"/>
  <c r="Z6"/>
  <c r="AA6"/>
  <c r="AA6" i="62" s="1"/>
  <c r="AB6" i="14"/>
  <c r="AC6"/>
  <c r="X7"/>
  <c r="Y7"/>
  <c r="Z7"/>
  <c r="AA7"/>
  <c r="AB7"/>
  <c r="AC7"/>
  <c r="X8"/>
  <c r="AA8" i="61" s="1"/>
  <c r="Y8" i="14"/>
  <c r="Z8"/>
  <c r="AA8"/>
  <c r="AA8" i="62" s="1"/>
  <c r="AB8" i="14"/>
  <c r="AC8"/>
  <c r="X9"/>
  <c r="Y9"/>
  <c r="Z9"/>
  <c r="AA9" i="62" s="1"/>
  <c r="AA9" i="14"/>
  <c r="AB9"/>
  <c r="AC9"/>
  <c r="X10"/>
  <c r="AA10" i="61" s="1"/>
  <c r="Y10" i="14"/>
  <c r="Z10"/>
  <c r="AA10"/>
  <c r="AA10" i="62" s="1"/>
  <c r="AB10" i="14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A14" i="62" s="1"/>
  <c r="AB14" i="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A18" i="62" s="1"/>
  <c r="AB18" i="14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A20" i="62" s="1"/>
  <c r="AB20" i="14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A24" i="62" s="1"/>
  <c r="AB24" i="1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A28" i="62" s="1"/>
  <c r="AB28" i="14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A30" i="62" s="1"/>
  <c r="AB30" i="14"/>
  <c r="AA30" i="63" s="1"/>
  <c r="AC30" i="14"/>
  <c r="X31"/>
  <c r="Y31"/>
  <c r="Z31"/>
  <c r="AA31"/>
  <c r="AB31"/>
  <c r="AC31"/>
  <c r="X32"/>
  <c r="AA32" i="61" s="1"/>
  <c r="Y32" i="14"/>
  <c r="Z32"/>
  <c r="AA32"/>
  <c r="AA32" i="62" s="1"/>
  <c r="AB32" i="14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A34" i="62" s="1"/>
  <c r="AB34" i="1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A36" i="62" s="1"/>
  <c r="AB36" i="14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A38" i="62" s="1"/>
  <c r="AB38" i="14"/>
  <c r="AA38" i="63" s="1"/>
  <c r="AC38" i="14"/>
  <c r="X39"/>
  <c r="Y39"/>
  <c r="Z39"/>
  <c r="AA39"/>
  <c r="AB39"/>
  <c r="AC39"/>
  <c r="X40"/>
  <c r="AA40" i="61" s="1"/>
  <c r="Y40" i="14"/>
  <c r="Z40"/>
  <c r="AA40"/>
  <c r="AA40" i="62" s="1"/>
  <c r="AB40" i="14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A42" i="62" s="1"/>
  <c r="AB42" i="14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A46" i="62" s="1"/>
  <c r="AB46" i="14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A50" i="62" s="1"/>
  <c r="AB50" i="14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A52" i="62" s="1"/>
  <c r="AB52" i="14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A56" i="62" s="1"/>
  <c r="AB56" i="14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A62" i="62" s="1"/>
  <c r="AB62" i="14"/>
  <c r="AA62" i="63" s="1"/>
  <c r="AC62" i="14"/>
  <c r="X63"/>
  <c r="Y63"/>
  <c r="Z63"/>
  <c r="AA63"/>
  <c r="AB63"/>
  <c r="AC63"/>
  <c r="X64"/>
  <c r="AA64" i="61" s="1"/>
  <c r="Y64" i="14"/>
  <c r="Z64"/>
  <c r="AA64"/>
  <c r="AA64" i="62" s="1"/>
  <c r="AB64" i="14"/>
  <c r="AA64" i="63" s="1"/>
  <c r="AC64" i="14"/>
  <c r="X65"/>
  <c r="Y65"/>
  <c r="Z65"/>
  <c r="AA65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A68" i="62" s="1"/>
  <c r="AB68" i="14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A70" i="62" s="1"/>
  <c r="AB70" i="14"/>
  <c r="AA70" i="63" s="1"/>
  <c r="AC70" i="14"/>
  <c r="X71"/>
  <c r="Y71"/>
  <c r="Z71"/>
  <c r="AA71"/>
  <c r="AB71"/>
  <c r="AC71"/>
  <c r="X72"/>
  <c r="AA72" i="61" s="1"/>
  <c r="Y72" i="14"/>
  <c r="Z72"/>
  <c r="AA72"/>
  <c r="AA72" i="62" s="1"/>
  <c r="AB72" i="14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A74" i="62" s="1"/>
  <c r="AB74" i="1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A78" i="62" s="1"/>
  <c r="AB78" i="14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A82" i="62" s="1"/>
  <c r="AB82" i="14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A84" i="62" s="1"/>
  <c r="AB84" i="1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/>
  <c r="AB95"/>
  <c r="AC95"/>
  <c r="X96"/>
  <c r="AA96" i="61" s="1"/>
  <c r="Y96" i="14"/>
  <c r="Z96"/>
  <c r="AA96"/>
  <c r="AA96" i="62" s="1"/>
  <c r="AB96" i="14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A98" i="62" s="1"/>
  <c r="AB98" i="14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Y5"/>
  <c r="Z5"/>
  <c r="Y6"/>
  <c r="Z6"/>
  <c r="AB6"/>
  <c r="Y7"/>
  <c r="Z7"/>
  <c r="AA7"/>
  <c r="Y8"/>
  <c r="Z8"/>
  <c r="Y9"/>
  <c r="Z9"/>
  <c r="Y10"/>
  <c r="Z10"/>
  <c r="AB10"/>
  <c r="Y11"/>
  <c r="Z11"/>
  <c r="Y12"/>
  <c r="Z12"/>
  <c r="AA12"/>
  <c r="Y13"/>
  <c r="Z13"/>
  <c r="Y14"/>
  <c r="Z14"/>
  <c r="AB14"/>
  <c r="Y15"/>
  <c r="Z15"/>
  <c r="AA15"/>
  <c r="Y16"/>
  <c r="Z16"/>
  <c r="AA16"/>
  <c r="Y17"/>
  <c r="Z17"/>
  <c r="Y18"/>
  <c r="Z18"/>
  <c r="AB18"/>
  <c r="Y19"/>
  <c r="Z19"/>
  <c r="Y20"/>
  <c r="Z20"/>
  <c r="Y21"/>
  <c r="Z21"/>
  <c r="Y22"/>
  <c r="Z22"/>
  <c r="AA22"/>
  <c r="AB22"/>
  <c r="Y23"/>
  <c r="Z23"/>
  <c r="AA23"/>
  <c r="Y24"/>
  <c r="Z24"/>
  <c r="Y25"/>
  <c r="Z25"/>
  <c r="Y26"/>
  <c r="Z26"/>
  <c r="AA26"/>
  <c r="AB26"/>
  <c r="Y27"/>
  <c r="Z27"/>
  <c r="Y28"/>
  <c r="Z28"/>
  <c r="Y29"/>
  <c r="Z29"/>
  <c r="Y30"/>
  <c r="Z30"/>
  <c r="AB30"/>
  <c r="Y31"/>
  <c r="Z31"/>
  <c r="AA31"/>
  <c r="Y32"/>
  <c r="Z32"/>
  <c r="Y33"/>
  <c r="Z33"/>
  <c r="Y34"/>
  <c r="Z34"/>
  <c r="AB34"/>
  <c r="Y35"/>
  <c r="Z35"/>
  <c r="Y36"/>
  <c r="Z36"/>
  <c r="Y37"/>
  <c r="Z37"/>
  <c r="Y38"/>
  <c r="Z38"/>
  <c r="AB38"/>
  <c r="Y39"/>
  <c r="Z39"/>
  <c r="AA39"/>
  <c r="Y40"/>
  <c r="Z40"/>
  <c r="Y41"/>
  <c r="Z41"/>
  <c r="Y42"/>
  <c r="Z42"/>
  <c r="AB42"/>
  <c r="Y43"/>
  <c r="Z43"/>
  <c r="Y44"/>
  <c r="Z44"/>
  <c r="AA44"/>
  <c r="Y45"/>
  <c r="Z45"/>
  <c r="Y46"/>
  <c r="Z46"/>
  <c r="AB46"/>
  <c r="Y47"/>
  <c r="Z47"/>
  <c r="AA47"/>
  <c r="Y48"/>
  <c r="Z48"/>
  <c r="AA48"/>
  <c r="Y49"/>
  <c r="Z49"/>
  <c r="Y50"/>
  <c r="Z50"/>
  <c r="AB50"/>
  <c r="Y51"/>
  <c r="Z51"/>
  <c r="Y52"/>
  <c r="Z52"/>
  <c r="Y53"/>
  <c r="Z53"/>
  <c r="Y54"/>
  <c r="Z54"/>
  <c r="AA54"/>
  <c r="AB54"/>
  <c r="Y55"/>
  <c r="Z55"/>
  <c r="AA55"/>
  <c r="Y56"/>
  <c r="Z56"/>
  <c r="Y57"/>
  <c r="Z57"/>
  <c r="Y58"/>
  <c r="Z58"/>
  <c r="AA58"/>
  <c r="AB58"/>
  <c r="Y59"/>
  <c r="Z59"/>
  <c r="Y60"/>
  <c r="Z60"/>
  <c r="Y61"/>
  <c r="Z61"/>
  <c r="Y62"/>
  <c r="Z62"/>
  <c r="AB62"/>
  <c r="Y63"/>
  <c r="Z63"/>
  <c r="AA63"/>
  <c r="Y64"/>
  <c r="Z64"/>
  <c r="Y65"/>
  <c r="Z65"/>
  <c r="Y66"/>
  <c r="Z66"/>
  <c r="AB66"/>
  <c r="Y67"/>
  <c r="Z67"/>
  <c r="Y68"/>
  <c r="Z68"/>
  <c r="Y69"/>
  <c r="Z69"/>
  <c r="Y70"/>
  <c r="Z70"/>
  <c r="AB70"/>
  <c r="Y71"/>
  <c r="Z71"/>
  <c r="AA71"/>
  <c r="Y72"/>
  <c r="Z72"/>
  <c r="Y73"/>
  <c r="Z73"/>
  <c r="Y74"/>
  <c r="Z74"/>
  <c r="AB74"/>
  <c r="Y75"/>
  <c r="Z75"/>
  <c r="Y76"/>
  <c r="Z76"/>
  <c r="AA76"/>
  <c r="Y77"/>
  <c r="Z77"/>
  <c r="Y78"/>
  <c r="Z78"/>
  <c r="AB78"/>
  <c r="Y79"/>
  <c r="Z79"/>
  <c r="AA79"/>
  <c r="Y80"/>
  <c r="Z80"/>
  <c r="AA80"/>
  <c r="Y81"/>
  <c r="Z81"/>
  <c r="Y82"/>
  <c r="Z82"/>
  <c r="AB82"/>
  <c r="Y83"/>
  <c r="Z83"/>
  <c r="Y84"/>
  <c r="Z84"/>
  <c r="Y85"/>
  <c r="Z85"/>
  <c r="Y86"/>
  <c r="Z86"/>
  <c r="AA86"/>
  <c r="AB86"/>
  <c r="Y87"/>
  <c r="Z87"/>
  <c r="AA87"/>
  <c r="Y88"/>
  <c r="Z88"/>
  <c r="Y89"/>
  <c r="Z89"/>
  <c r="Y90"/>
  <c r="Z90"/>
  <c r="AA90"/>
  <c r="AB90"/>
  <c r="Y91"/>
  <c r="Z91"/>
  <c r="Y92"/>
  <c r="Z92"/>
  <c r="Y93"/>
  <c r="Z93"/>
  <c r="Y94"/>
  <c r="Z94"/>
  <c r="AB94"/>
  <c r="Y95"/>
  <c r="Z95"/>
  <c r="AA95"/>
  <c r="Y96"/>
  <c r="Z96"/>
  <c r="Y97"/>
  <c r="Z97"/>
  <c r="Y98"/>
  <c r="Z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80" i="63"/>
  <c r="AB76"/>
  <c r="AB64"/>
  <c r="AB56"/>
  <c r="AB44"/>
  <c r="AB40"/>
  <c r="AB32"/>
  <c r="AB24"/>
  <c r="AB97"/>
  <c r="AB85"/>
  <c r="AB97" i="62"/>
  <c r="AB81"/>
  <c r="AB53"/>
  <c r="AB45"/>
  <c r="AB41"/>
  <c r="AB37"/>
  <c r="AB33"/>
  <c r="AB60"/>
  <c r="AB40"/>
  <c r="AB96" i="61"/>
  <c r="AB84"/>
  <c r="AB72"/>
  <c r="AB64"/>
  <c r="AB60"/>
  <c r="AB28"/>
  <c r="AB81"/>
  <c r="AA8" i="63"/>
  <c r="AA6"/>
  <c r="AA6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F31" s="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U30"/>
  <c r="AD29"/>
  <c r="U29"/>
  <c r="F29"/>
  <c r="U28"/>
  <c r="F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U37"/>
  <c r="F37"/>
  <c r="U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Q6" i="73" l="1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4"/>
  <c r="V32"/>
  <c r="V40"/>
  <c r="V16"/>
  <c r="O16"/>
  <c r="V87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72"/>
  <c r="O92"/>
  <c r="O45" i="56"/>
  <c r="O65"/>
  <c r="V3" i="55"/>
  <c r="O15" i="56"/>
  <c r="V36"/>
  <c r="O47"/>
  <c r="V52"/>
  <c r="V59"/>
  <c r="O70"/>
  <c r="V94"/>
  <c r="V12" i="55"/>
  <c r="V28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F37"/>
  <c r="N52"/>
  <c r="F53"/>
  <c r="O76"/>
  <c r="O5" i="56"/>
  <c r="O21"/>
  <c r="O37"/>
  <c r="O53"/>
  <c r="O61"/>
  <c r="O69"/>
  <c r="O77"/>
  <c r="O93"/>
  <c r="O86" i="55"/>
  <c r="O7" i="56"/>
  <c r="O23"/>
  <c r="V28"/>
  <c r="V39"/>
  <c r="V44"/>
  <c r="V63"/>
  <c r="V82"/>
  <c r="J99" i="55"/>
  <c r="N24"/>
  <c r="N40"/>
  <c r="O40" s="1"/>
  <c r="N56"/>
  <c r="O56" s="1"/>
  <c r="O71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72"/>
  <c r="V76"/>
  <c r="V80"/>
  <c r="V88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84" i="55"/>
  <c r="O52"/>
  <c r="O60"/>
  <c r="O40" i="56"/>
  <c r="O24"/>
  <c r="O4" i="55"/>
  <c r="V68"/>
  <c r="O24"/>
  <c r="O36"/>
  <c r="O28"/>
  <c r="O98"/>
  <c r="O94" i="56"/>
  <c r="O86"/>
  <c r="O32"/>
  <c r="O14" i="55"/>
  <c r="O93" i="58"/>
  <c r="O74"/>
  <c r="O26"/>
  <c r="O78" i="56"/>
  <c r="O66"/>
  <c r="O62"/>
  <c r="O54"/>
  <c r="O46"/>
  <c r="O30"/>
  <c r="O26"/>
  <c r="O10"/>
  <c r="O78" i="55"/>
  <c r="O74"/>
  <c r="O48" i="57"/>
  <c r="O64"/>
  <c r="O13" i="56"/>
  <c r="O48"/>
  <c r="G82" i="55"/>
  <c r="V82" s="1"/>
  <c r="G70"/>
  <c r="G66"/>
  <c r="O9"/>
  <c r="O62"/>
  <c r="V51"/>
  <c r="O46"/>
  <c r="O38"/>
  <c r="O30"/>
  <c r="V74" i="58"/>
  <c r="O57"/>
  <c r="G38" i="57"/>
  <c r="V38" s="1"/>
  <c r="V65" i="58"/>
  <c r="V25"/>
  <c r="O22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O82" i="55"/>
  <c r="O9" i="57"/>
  <c r="V70" i="55"/>
  <c r="O70"/>
  <c r="O66"/>
  <c r="V66"/>
  <c r="O4" i="56"/>
  <c r="O5" i="57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Q86" i="78"/>
  <c r="I51"/>
  <c r="L61"/>
  <c r="L14"/>
  <c r="G52"/>
  <c r="L91"/>
  <c r="H5"/>
  <c r="B26"/>
  <c r="O61"/>
  <c r="P12"/>
  <c r="P20"/>
  <c r="K40"/>
  <c r="G89"/>
  <c r="N42"/>
  <c r="Q57"/>
  <c r="I33"/>
  <c r="K52"/>
  <c r="H67"/>
  <c r="P48"/>
  <c r="H77"/>
  <c r="N73"/>
  <c r="B43"/>
  <c r="I23"/>
  <c r="P86"/>
  <c r="O38"/>
  <c r="J60"/>
  <c r="P66"/>
  <c r="P29"/>
  <c r="L16"/>
  <c r="N98"/>
  <c r="J81"/>
  <c r="L24"/>
  <c r="O6"/>
  <c r="N62"/>
  <c r="J46"/>
  <c r="B11"/>
  <c r="O28"/>
  <c r="K98"/>
  <c r="H90"/>
  <c r="B5"/>
  <c r="J59"/>
  <c r="I45"/>
  <c r="L11"/>
  <c r="I47"/>
  <c r="P28"/>
  <c r="O11"/>
  <c r="P79"/>
  <c r="N10"/>
  <c r="N69"/>
  <c r="I73"/>
  <c r="Q61"/>
  <c r="N22"/>
  <c r="N87"/>
  <c r="L88"/>
  <c r="O34"/>
  <c r="H7"/>
  <c r="B60"/>
  <c r="J50"/>
  <c r="J5"/>
  <c r="G76"/>
  <c r="K39"/>
  <c r="K5"/>
  <c r="P25"/>
  <c r="J56"/>
  <c r="Q24"/>
  <c r="G18"/>
  <c r="L62"/>
  <c r="H76"/>
  <c r="Q16"/>
  <c r="N93"/>
  <c r="L6"/>
  <c r="Q22"/>
  <c r="L93"/>
  <c r="K9"/>
  <c r="N67"/>
  <c r="N57"/>
  <c r="I61"/>
  <c r="O21"/>
  <c r="J28"/>
  <c r="O65"/>
  <c r="Q90"/>
  <c r="N45"/>
  <c r="Q9"/>
  <c r="G14"/>
  <c r="L43"/>
  <c r="I37"/>
  <c r="H4"/>
  <c r="K54"/>
  <c r="K38"/>
  <c r="B51"/>
  <c r="Q44"/>
  <c r="Q82"/>
  <c r="N7"/>
  <c r="P93"/>
  <c r="L19"/>
  <c r="Q98"/>
  <c r="O73"/>
  <c r="N63"/>
  <c r="H38"/>
  <c r="P50"/>
  <c r="N20"/>
  <c r="N56"/>
  <c r="N14"/>
  <c r="K26"/>
  <c r="Q31"/>
  <c r="L7"/>
  <c r="H42"/>
  <c r="O19"/>
  <c r="H58"/>
  <c r="N79"/>
  <c r="P35"/>
  <c r="Q36"/>
  <c r="L98"/>
  <c r="Q88"/>
  <c r="B59"/>
  <c r="O41"/>
  <c r="G37"/>
  <c r="K47"/>
  <c r="I55"/>
  <c r="N34"/>
  <c r="B53"/>
  <c r="H68"/>
  <c r="H34"/>
  <c r="H32"/>
  <c r="Q43"/>
  <c r="O68"/>
  <c r="H16"/>
  <c r="Q59"/>
  <c r="B97"/>
  <c r="J42"/>
  <c r="J45"/>
  <c r="J82"/>
  <c r="P26"/>
  <c r="L56"/>
  <c r="H27"/>
  <c r="L55"/>
  <c r="P88"/>
  <c r="G93"/>
  <c r="G90"/>
  <c r="K12"/>
  <c r="G50"/>
  <c r="J98"/>
  <c r="Q60"/>
  <c r="I94"/>
  <c r="J24"/>
  <c r="N41"/>
  <c r="G25"/>
  <c r="E1"/>
  <c r="I62"/>
  <c r="N52"/>
  <c r="H9"/>
  <c r="B92"/>
  <c r="N61"/>
  <c r="O56"/>
  <c r="G66"/>
  <c r="G85"/>
  <c r="O66"/>
  <c r="P89"/>
  <c r="B20"/>
  <c r="B41"/>
  <c r="L54"/>
  <c r="O3"/>
  <c r="O58"/>
  <c r="N88"/>
  <c r="H10"/>
  <c r="J12"/>
  <c r="O32"/>
  <c r="N11"/>
  <c r="N71"/>
  <c r="G86"/>
  <c r="O77"/>
  <c r="K14"/>
  <c r="P82"/>
  <c r="P38"/>
  <c r="J26"/>
  <c r="I66"/>
  <c r="O31"/>
  <c r="B37"/>
  <c r="I46"/>
  <c r="L29"/>
  <c r="I9"/>
  <c r="O96"/>
  <c r="B42"/>
  <c r="P74"/>
  <c r="K77"/>
  <c r="K76"/>
  <c r="L69"/>
  <c r="G79"/>
  <c r="L37"/>
  <c r="G27"/>
  <c r="G5"/>
  <c r="O86"/>
  <c r="J66"/>
  <c r="L89"/>
  <c r="P49"/>
  <c r="P56"/>
  <c r="B68"/>
  <c r="P72"/>
  <c r="H14"/>
  <c r="K74"/>
  <c r="P41"/>
  <c r="G35"/>
  <c r="J68"/>
  <c r="I39"/>
  <c r="O33"/>
  <c r="G82"/>
  <c r="O64"/>
  <c r="G87"/>
  <c r="Q97"/>
  <c r="B22"/>
  <c r="G84"/>
  <c r="J22"/>
  <c r="P34"/>
  <c r="H49"/>
  <c r="I21"/>
  <c r="G48"/>
  <c r="H51"/>
  <c r="O20"/>
  <c r="G71"/>
  <c r="O35"/>
  <c r="P83"/>
  <c r="I34"/>
  <c r="L33"/>
  <c r="J52"/>
  <c r="P4"/>
  <c r="Q45"/>
  <c r="G73"/>
  <c r="G36"/>
  <c r="H15"/>
  <c r="K49"/>
  <c r="I20"/>
  <c r="Q38"/>
  <c r="K67"/>
  <c r="I19"/>
  <c r="J54"/>
  <c r="P59"/>
  <c r="Q46"/>
  <c r="L95"/>
  <c r="K35"/>
  <c r="O9"/>
  <c r="P13"/>
  <c r="O27"/>
  <c r="N19"/>
  <c r="N28"/>
  <c r="Q53"/>
  <c r="O5"/>
  <c r="K8"/>
  <c r="P62"/>
  <c r="L50"/>
  <c r="L26"/>
  <c r="Q7"/>
  <c r="K6"/>
  <c r="N36"/>
  <c r="B40"/>
  <c r="B15"/>
  <c r="L85"/>
  <c r="L72"/>
  <c r="L82"/>
  <c r="H29"/>
  <c r="P52"/>
  <c r="H12"/>
  <c r="J17"/>
  <c r="L32"/>
  <c r="H24"/>
  <c r="I64"/>
  <c r="I70"/>
  <c r="I26"/>
  <c r="G77"/>
  <c r="O12"/>
  <c r="H3"/>
  <c r="L67"/>
  <c r="H80"/>
  <c r="J74"/>
  <c r="B80"/>
  <c r="H97"/>
  <c r="K79"/>
  <c r="Q8"/>
  <c r="G81"/>
  <c r="O88"/>
  <c r="I74"/>
  <c r="K19"/>
  <c r="J9"/>
  <c r="G33"/>
  <c r="B10"/>
  <c r="B19"/>
  <c r="G29"/>
  <c r="H35"/>
  <c r="J69"/>
  <c r="K69"/>
  <c r="P58"/>
  <c r="K80"/>
  <c r="J86"/>
  <c r="O67"/>
  <c r="H91"/>
  <c r="N94"/>
  <c r="K59"/>
  <c r="B50"/>
  <c r="H79"/>
  <c r="I82"/>
  <c r="O95"/>
  <c r="O46"/>
  <c r="G65"/>
  <c r="B45"/>
  <c r="J44"/>
  <c r="I87"/>
  <c r="I17"/>
  <c r="J3"/>
  <c r="K15"/>
  <c r="I56"/>
  <c r="L79"/>
  <c r="I92"/>
  <c r="K83"/>
  <c r="K63"/>
  <c r="H26"/>
  <c r="Q29"/>
  <c r="N80"/>
  <c r="K62"/>
  <c r="G53"/>
  <c r="J15"/>
  <c r="H75"/>
  <c r="J77"/>
  <c r="B72"/>
  <c r="N50"/>
  <c r="I14"/>
  <c r="B61"/>
  <c r="Q12"/>
  <c r="H6"/>
  <c r="P14"/>
  <c r="P63"/>
  <c r="I29"/>
  <c r="K88"/>
  <c r="G72"/>
  <c r="O91"/>
  <c r="P64"/>
  <c r="P27"/>
  <c r="I18"/>
  <c r="L22"/>
  <c r="L46"/>
  <c r="I96"/>
  <c r="J8"/>
  <c r="Q48"/>
  <c r="N43"/>
  <c r="B71"/>
  <c r="L73"/>
  <c r="B96"/>
  <c r="Q75"/>
  <c r="B63"/>
  <c r="O8"/>
  <c r="O25"/>
  <c r="I30"/>
  <c r="N74"/>
  <c r="P39"/>
  <c r="I52"/>
  <c r="Q72"/>
  <c r="Q35"/>
  <c r="O44"/>
  <c r="B76"/>
  <c r="N55"/>
  <c r="O14"/>
  <c r="H96"/>
  <c r="H69"/>
  <c r="K71"/>
  <c r="Q18"/>
  <c r="Q66"/>
  <c r="I97"/>
  <c r="L60"/>
  <c r="N86"/>
  <c r="F1"/>
  <c r="G15"/>
  <c r="G17"/>
  <c r="G6"/>
  <c r="K55"/>
  <c r="K82"/>
  <c r="N23"/>
  <c r="J16"/>
  <c r="P36"/>
  <c r="Q64"/>
  <c r="P24"/>
  <c r="Q63"/>
  <c r="I80"/>
  <c r="N90"/>
  <c r="I28"/>
  <c r="H22"/>
  <c r="H25"/>
  <c r="J67"/>
  <c r="H74"/>
  <c r="I7"/>
  <c r="Q37"/>
  <c r="G94"/>
  <c r="L48"/>
  <c r="P40"/>
  <c r="L35"/>
  <c r="N48"/>
  <c r="P75"/>
  <c r="O48"/>
  <c r="H52"/>
  <c r="I85"/>
  <c r="J11"/>
  <c r="Q91"/>
  <c r="H30"/>
  <c r="N92"/>
  <c r="K95"/>
  <c r="O76"/>
  <c r="O59"/>
  <c r="G74"/>
  <c r="N37"/>
  <c r="Q17"/>
  <c r="G55"/>
  <c r="N96"/>
  <c r="L74"/>
  <c r="Q76"/>
  <c r="O90"/>
  <c r="N40"/>
  <c r="N64"/>
  <c r="H47"/>
  <c r="L44"/>
  <c r="J33"/>
  <c r="Q62"/>
  <c r="L38"/>
  <c r="G83"/>
  <c r="N17"/>
  <c r="B49"/>
  <c r="Q84"/>
  <c r="Q56"/>
  <c r="G63"/>
  <c r="B67"/>
  <c r="I81"/>
  <c r="N46"/>
  <c r="B29"/>
  <c r="P6"/>
  <c r="J30"/>
  <c r="H73"/>
  <c r="K91"/>
  <c r="O71"/>
  <c r="G95"/>
  <c r="I78"/>
  <c r="N33"/>
  <c r="O79"/>
  <c r="G8"/>
  <c r="K32"/>
  <c r="B9"/>
  <c r="N66"/>
  <c r="I53"/>
  <c r="J40"/>
  <c r="N68"/>
  <c r="G80"/>
  <c r="I72"/>
  <c r="K94"/>
  <c r="H37"/>
  <c r="B95"/>
  <c r="Q68"/>
  <c r="H95"/>
  <c r="I60"/>
  <c r="J85"/>
  <c r="O74"/>
  <c r="K22"/>
  <c r="L10"/>
  <c r="I25"/>
  <c r="Q3"/>
  <c r="P18"/>
  <c r="N26"/>
  <c r="L90"/>
  <c r="O45"/>
  <c r="K89"/>
  <c r="K46"/>
  <c r="N3"/>
  <c r="G54"/>
  <c r="K65"/>
  <c r="N44"/>
  <c r="I36"/>
  <c r="O36"/>
  <c r="H39"/>
  <c r="B54"/>
  <c r="B65"/>
  <c r="G32"/>
  <c r="P57"/>
  <c r="G45"/>
  <c r="G26"/>
  <c r="I49"/>
  <c r="K31"/>
  <c r="H55"/>
  <c r="H11"/>
  <c r="P71"/>
  <c r="B48"/>
  <c r="N53"/>
  <c r="I4"/>
  <c r="O17"/>
  <c r="J35"/>
  <c r="G23"/>
  <c r="L40"/>
  <c r="O22"/>
  <c r="N25"/>
  <c r="Q28"/>
  <c r="O63"/>
  <c r="J34"/>
  <c r="B57"/>
  <c r="N75"/>
  <c r="Q11"/>
  <c r="B90"/>
  <c r="B27"/>
  <c r="G59"/>
  <c r="Q96"/>
  <c r="N95"/>
  <c r="K81"/>
  <c r="O30"/>
  <c r="G78"/>
  <c r="N5"/>
  <c r="I8"/>
  <c r="P11"/>
  <c r="H13"/>
  <c r="P81"/>
  <c r="H41"/>
  <c r="Q5"/>
  <c r="J7"/>
  <c r="O29"/>
  <c r="K36"/>
  <c r="Q19"/>
  <c r="P65"/>
  <c r="B38"/>
  <c r="B44"/>
  <c r="G91"/>
  <c r="H53"/>
  <c r="K93"/>
  <c r="Q67"/>
  <c r="B87"/>
  <c r="J38"/>
  <c r="K20"/>
  <c r="I27"/>
  <c r="N30"/>
  <c r="G51"/>
  <c r="O72"/>
  <c r="H85"/>
  <c r="K60"/>
  <c r="Q21"/>
  <c r="O37"/>
  <c r="B70"/>
  <c r="B33"/>
  <c r="I11"/>
  <c r="K75"/>
  <c r="N21"/>
  <c r="L81"/>
  <c r="G40"/>
  <c r="H33"/>
  <c r="O87"/>
  <c r="J91"/>
  <c r="L63"/>
  <c r="K4"/>
  <c r="I86"/>
  <c r="Q83"/>
  <c r="Q20"/>
  <c r="O42"/>
  <c r="B56"/>
  <c r="G11"/>
  <c r="J36"/>
  <c r="I68"/>
  <c r="Q92"/>
  <c r="N49"/>
  <c r="K42"/>
  <c r="L86"/>
  <c r="B98"/>
  <c r="K68"/>
  <c r="H46"/>
  <c r="Q27"/>
  <c r="L18"/>
  <c r="I63"/>
  <c r="G88"/>
  <c r="Q33"/>
  <c r="J95"/>
  <c r="N78"/>
  <c r="B17"/>
  <c r="J83"/>
  <c r="P73"/>
  <c r="J10"/>
  <c r="J31"/>
  <c r="G41"/>
  <c r="O4"/>
  <c r="H23"/>
  <c r="Q77"/>
  <c r="I67"/>
  <c r="K73"/>
  <c r="P42"/>
  <c r="I44"/>
  <c r="J49"/>
  <c r="H18"/>
  <c r="L21"/>
  <c r="K51"/>
  <c r="J21"/>
  <c r="P77"/>
  <c r="K50"/>
  <c r="B14"/>
  <c r="O57"/>
  <c r="O10"/>
  <c r="L75"/>
  <c r="J72"/>
  <c r="N58"/>
  <c r="O13"/>
  <c r="I10"/>
  <c r="Q74"/>
  <c r="L76"/>
  <c r="J93"/>
  <c r="L25"/>
  <c r="B94"/>
  <c r="J63"/>
  <c r="G61"/>
  <c r="J6"/>
  <c r="I59"/>
  <c r="P78"/>
  <c r="J62"/>
  <c r="O47"/>
  <c r="Q30"/>
  <c r="N18"/>
  <c r="L31"/>
  <c r="P3"/>
  <c r="K48"/>
  <c r="K61"/>
  <c r="Q73"/>
  <c r="L20"/>
  <c r="I40"/>
  <c r="B24"/>
  <c r="H8"/>
  <c r="B52"/>
  <c r="J19"/>
  <c r="P91"/>
  <c r="P47"/>
  <c r="K90"/>
  <c r="P10"/>
  <c r="I65"/>
  <c r="P32"/>
  <c r="H89"/>
  <c r="B28"/>
  <c r="P67"/>
  <c r="P76"/>
  <c r="L53"/>
  <c r="Q47"/>
  <c r="J53"/>
  <c r="Q54"/>
  <c r="G9"/>
  <c r="I79"/>
  <c r="P94"/>
  <c r="H56"/>
  <c r="K23"/>
  <c r="J80"/>
  <c r="P53"/>
  <c r="K97"/>
  <c r="Q32"/>
  <c r="I22"/>
  <c r="O78"/>
  <c r="I76"/>
  <c r="J41"/>
  <c r="N13"/>
  <c r="O92"/>
  <c r="I35"/>
  <c r="K85"/>
  <c r="J97"/>
  <c r="G28"/>
  <c r="L17"/>
  <c r="K16"/>
  <c r="Q87"/>
  <c r="K57"/>
  <c r="J78"/>
  <c r="H86"/>
  <c r="L84"/>
  <c r="O40"/>
  <c r="I57"/>
  <c r="I48"/>
  <c r="K64"/>
  <c r="I71"/>
  <c r="I31"/>
  <c r="P84"/>
  <c r="G44"/>
  <c r="I54"/>
  <c r="H48"/>
  <c r="L87"/>
  <c r="H92"/>
  <c r="H82"/>
  <c r="H64"/>
  <c r="N65"/>
  <c r="Q26"/>
  <c r="H66"/>
  <c r="H54"/>
  <c r="Q42"/>
  <c r="K96"/>
  <c r="B83"/>
  <c r="J92"/>
  <c r="N54"/>
  <c r="N82"/>
  <c r="L51"/>
  <c r="N29"/>
  <c r="B23"/>
  <c r="P54"/>
  <c r="Q79"/>
  <c r="J32"/>
  <c r="B13"/>
  <c r="L5"/>
  <c r="D1"/>
  <c r="Q65"/>
  <c r="L80"/>
  <c r="L9"/>
  <c r="K28"/>
  <c r="O69"/>
  <c r="J90"/>
  <c r="I43"/>
  <c r="J70"/>
  <c r="I93"/>
  <c r="O81"/>
  <c r="L59"/>
  <c r="B66"/>
  <c r="P46"/>
  <c r="O43"/>
  <c r="P68"/>
  <c r="B55"/>
  <c r="N12"/>
  <c r="L36"/>
  <c r="L68"/>
  <c r="I89"/>
  <c r="Q49"/>
  <c r="P19"/>
  <c r="P60"/>
  <c r="H17"/>
  <c r="G13"/>
  <c r="G64"/>
  <c r="B31"/>
  <c r="I41"/>
  <c r="Q80"/>
  <c r="N85"/>
  <c r="Q40"/>
  <c r="Q23"/>
  <c r="L41"/>
  <c r="L4"/>
  <c r="O23"/>
  <c r="N97"/>
  <c r="P85"/>
  <c r="B7"/>
  <c r="J13"/>
  <c r="O94"/>
  <c r="O16"/>
  <c r="B81"/>
  <c r="B62"/>
  <c r="B74"/>
  <c r="Q55"/>
  <c r="I12"/>
  <c r="H36"/>
  <c r="C1"/>
  <c r="O7"/>
  <c r="K66"/>
  <c r="B34"/>
  <c r="P87"/>
  <c r="K58"/>
  <c r="O39"/>
  <c r="Q71"/>
  <c r="Q10"/>
  <c r="O70"/>
  <c r="P96"/>
  <c r="N76"/>
  <c r="I50"/>
  <c r="H28"/>
  <c r="K7"/>
  <c r="L83"/>
  <c r="P33"/>
  <c r="K34"/>
  <c r="K24"/>
  <c r="K41"/>
  <c r="K13"/>
  <c r="J47"/>
  <c r="N81"/>
  <c r="Q89"/>
  <c r="N15"/>
  <c r="H40"/>
  <c r="N47"/>
  <c r="B46"/>
  <c r="L3"/>
  <c r="G22"/>
  <c r="B35"/>
  <c r="P21"/>
  <c r="L58"/>
  <c r="G10"/>
  <c r="L12"/>
  <c r="B84"/>
  <c r="N51"/>
  <c r="K44"/>
  <c r="G3"/>
  <c r="N83"/>
  <c r="H87"/>
  <c r="G49"/>
  <c r="J96"/>
  <c r="J73"/>
  <c r="L30"/>
  <c r="O83"/>
  <c r="P55"/>
  <c r="H59"/>
  <c r="B93"/>
  <c r="B47"/>
  <c r="L45"/>
  <c r="J89"/>
  <c r="H98"/>
  <c r="J87"/>
  <c r="J84"/>
  <c r="N35"/>
  <c r="H60"/>
  <c r="H31"/>
  <c r="N16"/>
  <c r="O75"/>
  <c r="L13"/>
  <c r="B64"/>
  <c r="H62"/>
  <c r="O49"/>
  <c r="P70"/>
  <c r="J20"/>
  <c r="J51"/>
  <c r="G31"/>
  <c r="H50"/>
  <c r="I13"/>
  <c r="L8"/>
  <c r="G38"/>
  <c r="L47"/>
  <c r="K87"/>
  <c r="N38"/>
  <c r="P43"/>
  <c r="I38"/>
  <c r="Q39"/>
  <c r="P31"/>
  <c r="B86"/>
  <c r="G92"/>
  <c r="L97"/>
  <c r="K27"/>
  <c r="B21"/>
  <c r="B39"/>
  <c r="N72"/>
  <c r="H44"/>
  <c r="L15"/>
  <c r="B69"/>
  <c r="G12"/>
  <c r="G21"/>
  <c r="J61"/>
  <c r="K11"/>
  <c r="J39"/>
  <c r="B16"/>
  <c r="I90"/>
  <c r="B18"/>
  <c r="K18"/>
  <c r="O50"/>
  <c r="N6"/>
  <c r="J71"/>
  <c r="H70"/>
  <c r="K45"/>
  <c r="G24"/>
  <c r="G43"/>
  <c r="B8"/>
  <c r="J75"/>
  <c r="L70"/>
  <c r="O52"/>
  <c r="P95"/>
  <c r="H21"/>
  <c r="O51"/>
  <c r="L71"/>
  <c r="P98"/>
  <c r="L27"/>
  <c r="Q81"/>
  <c r="L42"/>
  <c r="J18"/>
  <c r="Q34"/>
  <c r="G16"/>
  <c r="O60"/>
  <c r="I88"/>
  <c r="K33"/>
  <c r="I32"/>
  <c r="J43"/>
  <c r="Q51"/>
  <c r="N91"/>
  <c r="I98"/>
  <c r="B6"/>
  <c r="B4"/>
  <c r="I5"/>
  <c r="K43"/>
  <c r="P37"/>
  <c r="N31"/>
  <c r="L34"/>
  <c r="K53"/>
  <c r="G30"/>
  <c r="K70"/>
  <c r="O24"/>
  <c r="I3"/>
  <c r="N89"/>
  <c r="B75"/>
  <c r="O85"/>
  <c r="I42"/>
  <c r="L52"/>
  <c r="Q15"/>
  <c r="O84"/>
  <c r="N32"/>
  <c r="N59"/>
  <c r="J55"/>
  <c r="K30"/>
  <c r="P9"/>
  <c r="L78"/>
  <c r="O82"/>
  <c r="K25"/>
  <c r="Q4"/>
  <c r="Q70"/>
  <c r="H83"/>
  <c r="L28"/>
  <c r="Q25"/>
  <c r="G7"/>
  <c r="J64"/>
  <c r="K86"/>
  <c r="J37"/>
  <c r="N4"/>
  <c r="L57"/>
  <c r="J94"/>
  <c r="L94"/>
  <c r="J27"/>
  <c r="K84"/>
  <c r="L49"/>
  <c r="P17"/>
  <c r="H72"/>
  <c r="I69"/>
  <c r="H43"/>
  <c r="J65"/>
  <c r="N70"/>
  <c r="K92"/>
  <c r="Q14"/>
  <c r="O80"/>
  <c r="K3"/>
  <c r="I75"/>
  <c r="B89"/>
  <c r="K21"/>
  <c r="Q50"/>
  <c r="G62"/>
  <c r="K10"/>
  <c r="B32"/>
  <c r="I91"/>
  <c r="O55"/>
  <c r="H45"/>
  <c r="B82"/>
  <c r="H63"/>
  <c r="O98"/>
  <c r="J76"/>
  <c r="O62"/>
  <c r="I58"/>
  <c r="G68"/>
  <c r="H81"/>
  <c r="G70"/>
  <c r="K78"/>
  <c r="H2"/>
  <c r="H65"/>
  <c r="Q6"/>
  <c r="B77"/>
  <c r="J29"/>
  <c r="Q41"/>
  <c r="N39"/>
  <c r="L96"/>
  <c r="Q58"/>
  <c r="H78"/>
  <c r="K17"/>
  <c r="Q13"/>
  <c r="J57"/>
  <c r="L39"/>
  <c r="P23"/>
  <c r="G98"/>
  <c r="O18"/>
  <c r="N24"/>
  <c r="G2"/>
  <c r="Q94"/>
  <c r="H84"/>
  <c r="J48"/>
  <c r="P22"/>
  <c r="N77"/>
  <c r="P90"/>
  <c r="G47"/>
  <c r="P97"/>
  <c r="K29"/>
  <c r="N27"/>
  <c r="J25"/>
  <c r="G69"/>
  <c r="I95"/>
  <c r="L66"/>
  <c r="P8"/>
  <c r="G60"/>
  <c r="B30"/>
  <c r="P16"/>
  <c r="Q95"/>
  <c r="G58"/>
  <c r="H71"/>
  <c r="P7"/>
  <c r="B91"/>
  <c r="P44"/>
  <c r="P61"/>
  <c r="B2"/>
  <c r="O97"/>
  <c r="G56"/>
  <c r="O54"/>
  <c r="J14"/>
  <c r="H19"/>
  <c r="O15"/>
  <c r="B58"/>
  <c r="H57"/>
  <c r="P69"/>
  <c r="B78"/>
  <c r="K56"/>
  <c r="H61"/>
  <c r="N8"/>
  <c r="L65"/>
  <c r="L92"/>
  <c r="P80"/>
  <c r="G96"/>
  <c r="N60"/>
  <c r="Q93"/>
  <c r="O26"/>
  <c r="B85"/>
  <c r="Q52"/>
  <c r="K37"/>
  <c r="Q85"/>
  <c r="G97"/>
  <c r="B88"/>
  <c r="Q69"/>
  <c r="N84"/>
  <c r="I15"/>
  <c r="O93"/>
  <c r="P45"/>
  <c r="P30"/>
  <c r="J79"/>
  <c r="I77"/>
  <c r="G57"/>
  <c r="G34"/>
  <c r="P15"/>
  <c r="B73"/>
  <c r="H88"/>
  <c r="N9"/>
  <c r="O89"/>
  <c r="J58"/>
  <c r="O53"/>
  <c r="G39"/>
  <c r="H93"/>
  <c r="B3"/>
  <c r="J23"/>
  <c r="G20"/>
  <c r="L77"/>
  <c r="H94"/>
  <c r="G42"/>
  <c r="B25"/>
  <c r="B12"/>
  <c r="I83"/>
  <c r="K72"/>
  <c r="G19"/>
  <c r="B79"/>
  <c r="I6"/>
  <c r="H20"/>
  <c r="P5"/>
  <c r="G75"/>
  <c r="J88"/>
  <c r="P51"/>
  <c r="P92"/>
  <c r="L23"/>
  <c r="J4"/>
  <c r="I24"/>
  <c r="I84"/>
  <c r="G46"/>
  <c r="Q78"/>
  <c r="I16"/>
  <c r="G4"/>
  <c r="G67"/>
  <c r="B36"/>
  <c r="L64"/>
  <c r="D36" l="1"/>
  <c r="E36"/>
  <c r="F36"/>
  <c r="C36"/>
  <c r="M16"/>
  <c r="M84"/>
  <c r="M24"/>
  <c r="M6"/>
  <c r="E79"/>
  <c r="D79"/>
  <c r="C79"/>
  <c r="F79"/>
  <c r="M83"/>
  <c r="D12"/>
  <c r="E12"/>
  <c r="C12"/>
  <c r="F12"/>
  <c r="C25"/>
  <c r="F25"/>
  <c r="D25"/>
  <c r="E25"/>
  <c r="B99"/>
  <c r="E3"/>
  <c r="C3"/>
  <c r="F3"/>
  <c r="D3"/>
  <c r="R9"/>
  <c r="D73"/>
  <c r="E73"/>
  <c r="F73"/>
  <c r="C73"/>
  <c r="M77"/>
  <c r="M15"/>
  <c r="R84"/>
  <c r="C88"/>
  <c r="D88"/>
  <c r="E88"/>
  <c r="F88"/>
  <c r="E85"/>
  <c r="D85"/>
  <c r="F85"/>
  <c r="C85"/>
  <c r="R60"/>
  <c r="R8"/>
  <c r="F78"/>
  <c r="C78"/>
  <c r="D78"/>
  <c r="E78"/>
  <c r="D58"/>
  <c r="C58"/>
  <c r="E58"/>
  <c r="F58"/>
  <c r="F91"/>
  <c r="E91"/>
  <c r="C91"/>
  <c r="D91"/>
  <c r="E30"/>
  <c r="C30"/>
  <c r="F30"/>
  <c r="D30"/>
  <c r="M95"/>
  <c r="R27"/>
  <c r="R77"/>
  <c r="R24"/>
  <c r="R39"/>
  <c r="F77"/>
  <c r="C77"/>
  <c r="D77"/>
  <c r="E77"/>
  <c r="M58"/>
  <c r="C82"/>
  <c r="F82"/>
  <c r="D82"/>
  <c r="E82"/>
  <c r="M91"/>
  <c r="F32"/>
  <c r="D32"/>
  <c r="E32"/>
  <c r="C32"/>
  <c r="C89"/>
  <c r="E89"/>
  <c r="F89"/>
  <c r="D89"/>
  <c r="M75"/>
  <c r="K99"/>
  <c r="R70"/>
  <c r="M69"/>
  <c r="R4"/>
  <c r="R59"/>
  <c r="R32"/>
  <c r="M42"/>
  <c r="F75"/>
  <c r="E75"/>
  <c r="D75"/>
  <c r="C75"/>
  <c r="R89"/>
  <c r="I99"/>
  <c r="M3"/>
  <c r="R31"/>
  <c r="M5"/>
  <c r="C4"/>
  <c r="D4"/>
  <c r="F4"/>
  <c r="E4"/>
  <c r="E6"/>
  <c r="C6"/>
  <c r="D6"/>
  <c r="F6"/>
  <c r="M98"/>
  <c r="R91"/>
  <c r="M32"/>
  <c r="M88"/>
  <c r="E8"/>
  <c r="C8"/>
  <c r="D8"/>
  <c r="F8"/>
  <c r="R6"/>
  <c r="E18"/>
  <c r="D18"/>
  <c r="C18"/>
  <c r="F18"/>
  <c r="M90"/>
  <c r="E16"/>
  <c r="D16"/>
  <c r="F16"/>
  <c r="C16"/>
  <c r="D69"/>
  <c r="F69"/>
  <c r="E69"/>
  <c r="C69"/>
  <c r="R72"/>
  <c r="C39"/>
  <c r="D39"/>
  <c r="F39"/>
  <c r="E39"/>
  <c r="E21"/>
  <c r="C21"/>
  <c r="F21"/>
  <c r="D21"/>
  <c r="C86"/>
  <c r="D86"/>
  <c r="E86"/>
  <c r="F86"/>
  <c r="M38"/>
  <c r="R38"/>
  <c r="M13"/>
  <c r="E64"/>
  <c r="C64"/>
  <c r="D64"/>
  <c r="F64"/>
  <c r="R16"/>
  <c r="R35"/>
  <c r="D47"/>
  <c r="C47"/>
  <c r="F47"/>
  <c r="E47"/>
  <c r="E93"/>
  <c r="D93"/>
  <c r="C93"/>
  <c r="F93"/>
  <c r="R83"/>
  <c r="G99"/>
  <c r="R51"/>
  <c r="E84"/>
  <c r="F84"/>
  <c r="D84"/>
  <c r="C84"/>
  <c r="F35"/>
  <c r="C35"/>
  <c r="D35"/>
  <c r="E35"/>
  <c r="L99"/>
  <c r="F46"/>
  <c r="C46"/>
  <c r="D46"/>
  <c r="E46"/>
  <c r="R47"/>
  <c r="R15"/>
  <c r="R81"/>
  <c r="M50"/>
  <c r="R76"/>
  <c r="C34"/>
  <c r="D34"/>
  <c r="F34"/>
  <c r="E34"/>
  <c r="M12"/>
  <c r="D74"/>
  <c r="C74"/>
  <c r="F74"/>
  <c r="E74"/>
  <c r="F62"/>
  <c r="E62"/>
  <c r="D62"/>
  <c r="C62"/>
  <c r="C81"/>
  <c r="E81"/>
  <c r="F81"/>
  <c r="D81"/>
  <c r="D7"/>
  <c r="E7"/>
  <c r="F7"/>
  <c r="C7"/>
  <c r="R97"/>
  <c r="R85"/>
  <c r="M41"/>
  <c r="F31"/>
  <c r="E31"/>
  <c r="C31"/>
  <c r="D31"/>
  <c r="M89"/>
  <c r="R12"/>
  <c r="E55"/>
  <c r="C55"/>
  <c r="D55"/>
  <c r="F55"/>
  <c r="C66"/>
  <c r="D66"/>
  <c r="F66"/>
  <c r="E66"/>
  <c r="M93"/>
  <c r="M43"/>
  <c r="C13"/>
  <c r="F13"/>
  <c r="D13"/>
  <c r="E13"/>
  <c r="F23"/>
  <c r="C23"/>
  <c r="D23"/>
  <c r="E23"/>
  <c r="R29"/>
  <c r="R82"/>
  <c r="R54"/>
  <c r="C83"/>
  <c r="D83"/>
  <c r="F83"/>
  <c r="E83"/>
  <c r="R65"/>
  <c r="M54"/>
  <c r="M31"/>
  <c r="M71"/>
  <c r="M48"/>
  <c r="M57"/>
  <c r="M35"/>
  <c r="R13"/>
  <c r="M76"/>
  <c r="M22"/>
  <c r="M79"/>
  <c r="C28"/>
  <c r="F28"/>
  <c r="D28"/>
  <c r="E28"/>
  <c r="M65"/>
  <c r="C52"/>
  <c r="D52"/>
  <c r="F52"/>
  <c r="E52"/>
  <c r="F24"/>
  <c r="C24"/>
  <c r="D24"/>
  <c r="E24"/>
  <c r="M40"/>
  <c r="P99"/>
  <c r="R18"/>
  <c r="M59"/>
  <c r="E94"/>
  <c r="D94"/>
  <c r="C94"/>
  <c r="F94"/>
  <c r="M10"/>
  <c r="R58"/>
  <c r="E14"/>
  <c r="D14"/>
  <c r="F14"/>
  <c r="C14"/>
  <c r="M44"/>
  <c r="M67"/>
  <c r="C17"/>
  <c r="D17"/>
  <c r="E17"/>
  <c r="F17"/>
  <c r="R78"/>
  <c r="M63"/>
  <c r="F98"/>
  <c r="D98"/>
  <c r="C98"/>
  <c r="E98"/>
  <c r="R49"/>
  <c r="M68"/>
  <c r="F56"/>
  <c r="E56"/>
  <c r="D56"/>
  <c r="C56"/>
  <c r="M86"/>
  <c r="R21"/>
  <c r="M11"/>
  <c r="E33"/>
  <c r="D33"/>
  <c r="F33"/>
  <c r="C33"/>
  <c r="C70"/>
  <c r="F70"/>
  <c r="E70"/>
  <c r="D70"/>
  <c r="R30"/>
  <c r="M27"/>
  <c r="C87"/>
  <c r="E87"/>
  <c r="D87"/>
  <c r="F87"/>
  <c r="D44"/>
  <c r="E44"/>
  <c r="C44"/>
  <c r="F44"/>
  <c r="C38"/>
  <c r="E38"/>
  <c r="F38"/>
  <c r="D38"/>
  <c r="M8"/>
  <c r="R5"/>
  <c r="R95"/>
  <c r="D27"/>
  <c r="E27"/>
  <c r="C27"/>
  <c r="F27"/>
  <c r="F90"/>
  <c r="D90"/>
  <c r="C90"/>
  <c r="E90"/>
  <c r="R75"/>
  <c r="D57"/>
  <c r="E57"/>
  <c r="F57"/>
  <c r="C57"/>
  <c r="R25"/>
  <c r="M4"/>
  <c r="R53"/>
  <c r="D48"/>
  <c r="F48"/>
  <c r="C48"/>
  <c r="E48"/>
  <c r="M49"/>
  <c r="F65"/>
  <c r="E65"/>
  <c r="D65"/>
  <c r="C65"/>
  <c r="F54"/>
  <c r="E54"/>
  <c r="C54"/>
  <c r="D54"/>
  <c r="M36"/>
  <c r="R44"/>
  <c r="N99"/>
  <c r="R3"/>
  <c r="R26"/>
  <c r="Q99"/>
  <c r="M25"/>
  <c r="M60"/>
  <c r="F95"/>
  <c r="C95"/>
  <c r="E95"/>
  <c r="D95"/>
  <c r="M72"/>
  <c r="R68"/>
  <c r="M53"/>
  <c r="R66"/>
  <c r="C9"/>
  <c r="E9"/>
  <c r="D9"/>
  <c r="F9"/>
  <c r="R33"/>
  <c r="M78"/>
  <c r="C29"/>
  <c r="D29"/>
  <c r="E29"/>
  <c r="F29"/>
  <c r="R46"/>
  <c r="M81"/>
  <c r="E67"/>
  <c r="F67"/>
  <c r="C67"/>
  <c r="D67"/>
  <c r="D49"/>
  <c r="E49"/>
  <c r="C49"/>
  <c r="F49"/>
  <c r="R17"/>
  <c r="R64"/>
  <c r="R40"/>
  <c r="R96"/>
  <c r="R37"/>
  <c r="R92"/>
  <c r="M85"/>
  <c r="R48"/>
  <c r="M7"/>
  <c r="M28"/>
  <c r="R90"/>
  <c r="M80"/>
  <c r="R23"/>
  <c r="R86"/>
  <c r="M97"/>
  <c r="R55"/>
  <c r="C76"/>
  <c r="D76"/>
  <c r="E76"/>
  <c r="F76"/>
  <c r="M52"/>
  <c r="R74"/>
  <c r="M30"/>
  <c r="C63"/>
  <c r="D63"/>
  <c r="E63"/>
  <c r="F63"/>
  <c r="F96"/>
  <c r="D96"/>
  <c r="C96"/>
  <c r="E96"/>
  <c r="F71"/>
  <c r="C71"/>
  <c r="E71"/>
  <c r="D71"/>
  <c r="R43"/>
  <c r="M96"/>
  <c r="M18"/>
  <c r="M29"/>
  <c r="F61"/>
  <c r="D61"/>
  <c r="E61"/>
  <c r="C61"/>
  <c r="M14"/>
  <c r="R50"/>
  <c r="F72"/>
  <c r="C72"/>
  <c r="D72"/>
  <c r="E72"/>
  <c r="R80"/>
  <c r="M92"/>
  <c r="M56"/>
  <c r="J99"/>
  <c r="M17"/>
  <c r="M87"/>
  <c r="C45"/>
  <c r="F45"/>
  <c r="E45"/>
  <c r="D45"/>
  <c r="M82"/>
  <c r="D50"/>
  <c r="C50"/>
  <c r="F50"/>
  <c r="E50"/>
  <c r="R94"/>
  <c r="D19"/>
  <c r="F19"/>
  <c r="E19"/>
  <c r="C19"/>
  <c r="D10"/>
  <c r="E10"/>
  <c r="F10"/>
  <c r="C10"/>
  <c r="M74"/>
  <c r="D80"/>
  <c r="C80"/>
  <c r="E80"/>
  <c r="F80"/>
  <c r="H99"/>
  <c r="M26"/>
  <c r="M70"/>
  <c r="M64"/>
  <c r="D15"/>
  <c r="C15"/>
  <c r="E15"/>
  <c r="F15"/>
  <c r="F40"/>
  <c r="E40"/>
  <c r="D40"/>
  <c r="C40"/>
  <c r="R36"/>
  <c r="R28"/>
  <c r="R19"/>
  <c r="M19"/>
  <c r="M20"/>
  <c r="M34"/>
  <c r="M21"/>
  <c r="D22"/>
  <c r="E22"/>
  <c r="C22"/>
  <c r="F22"/>
  <c r="M39"/>
  <c r="E68"/>
  <c r="C68"/>
  <c r="F68"/>
  <c r="D68"/>
  <c r="F42"/>
  <c r="C42"/>
  <c r="E42"/>
  <c r="D42"/>
  <c r="M9"/>
  <c r="M46"/>
  <c r="E37"/>
  <c r="F37"/>
  <c r="C37"/>
  <c r="D37"/>
  <c r="M66"/>
  <c r="R71"/>
  <c r="R11"/>
  <c r="R88"/>
  <c r="O99"/>
  <c r="F41"/>
  <c r="D41"/>
  <c r="E41"/>
  <c r="C41"/>
  <c r="C20"/>
  <c r="D20"/>
  <c r="E20"/>
  <c r="F20"/>
  <c r="R61"/>
  <c r="E92"/>
  <c r="C92"/>
  <c r="D92"/>
  <c r="F92"/>
  <c r="R52"/>
  <c r="M62"/>
  <c r="R41"/>
  <c r="M94"/>
  <c r="C97"/>
  <c r="D97"/>
  <c r="E97"/>
  <c r="F97"/>
  <c r="C53"/>
  <c r="F53"/>
  <c r="E53"/>
  <c r="D53"/>
  <c r="R34"/>
  <c r="M55"/>
  <c r="C59"/>
  <c r="F59"/>
  <c r="D59"/>
  <c r="E59"/>
  <c r="R79"/>
  <c r="R14"/>
  <c r="R56"/>
  <c r="R20"/>
  <c r="R63"/>
  <c r="R7"/>
  <c r="C51"/>
  <c r="D51"/>
  <c r="E51"/>
  <c r="F51"/>
  <c r="M37"/>
  <c r="R45"/>
  <c r="M61"/>
  <c r="R57"/>
  <c r="R67"/>
  <c r="R93"/>
  <c r="D60"/>
  <c r="E60"/>
  <c r="F60"/>
  <c r="C60"/>
  <c r="R87"/>
  <c r="R22"/>
  <c r="M73"/>
  <c r="R69"/>
  <c r="R10"/>
  <c r="M47"/>
  <c r="M45"/>
  <c r="F5"/>
  <c r="E5"/>
  <c r="D5"/>
  <c r="C5"/>
  <c r="E11"/>
  <c r="C11"/>
  <c r="D11"/>
  <c r="F11"/>
  <c r="R62"/>
  <c r="R98"/>
  <c r="M23"/>
  <c r="E43"/>
  <c r="F43"/>
  <c r="D43"/>
  <c r="C43"/>
  <c r="R73"/>
  <c r="M33"/>
  <c r="R42"/>
  <c r="F26"/>
  <c r="D26"/>
  <c r="E26"/>
  <c r="C26"/>
  <c r="M51"/>
  <c r="T14" i="73"/>
  <c r="P15"/>
  <c r="D15" i="24" s="1"/>
  <c r="S15" i="73"/>
  <c r="D15" i="28" s="1"/>
  <c r="Q15" i="73"/>
  <c r="D15" i="26" s="1"/>
  <c r="R15" i="73"/>
  <c r="D15" i="29" s="1"/>
  <c r="K13" i="65"/>
  <c r="F13"/>
  <c r="F14"/>
  <c r="F99" i="78" l="1"/>
  <c r="R99"/>
  <c r="C99"/>
  <c r="M99"/>
  <c r="D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<sst xmlns="http://schemas.openxmlformats.org/spreadsheetml/2006/main" count="8997" uniqueCount="565">
  <si>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</si>
  <si>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</si>
  <si>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</si>
  <si>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</si>
  <si>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</si>
  <si>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</si>
  <si>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</si>
  <si>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</si>
  <si>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</si>
  <si>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</si>
  <si>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</si>
  <si>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</si>
  <si>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</si>
  <si>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</si>
  <si>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</si>
  <si>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</si>
  <si>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</si>
  <si>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</si>
  <si>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</si>
  <si>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</si>
  <si>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</si>
  <si>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</si>
  <si>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</si>
  <si>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</si>
  <si>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</si>
  <si>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</si>
  <si>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</si>
  <si>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</si>
  <si>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</si>
  <si>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</si>
  <si>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</si>
  <si>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</si>
  <si>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</si>
  <si>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</si>
  <si>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</si>
  <si>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</si>
  <si>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</si>
  <si>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</si>
  <si>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</si>
  <si>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</si>
  <si>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</si>
  <si>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</si>
  <si>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</si>
  <si>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</si>
  <si>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</si>
  <si>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</si>
  <si>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</si>
  <si>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</si>
  <si>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</si>
  <si>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</si>
  <si>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</si>
  <si>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</si>
  <si>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</si>
  <si>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</si>
  <si>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</si>
  <si>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</si>
  <si>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</si>
  <si>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</si>
  <si>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</si>
  <si>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</si>
  <si>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</si>
  <si>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</si>
  <si>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</si>
  <si>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</si>
  <si>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</si>
  <si>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</si>
  <si>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</si>
  <si>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</si>
  <si>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</si>
  <si>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</si>
  <si>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</si>
  <si>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</si>
  <si>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</si>
  <si>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</si>
  <si>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</si>
  <si>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</si>
  <si>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</si>
  <si>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</si>
  <si>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</si>
  <si>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</si>
  <si>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</si>
  <si>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</si>
  <si>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</si>
  <si>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</si>
  <si>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</si>
  <si>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</si>
  <si>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</si>
  <si>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</si>
  <si>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</si>
  <si>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</si>
  <si>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</si>
  <si>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</si>
  <si>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</si>
  <si>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</si>
  <si>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</si>
  <si>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</si>
  <si>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</si>
  <si>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</si>
  <si>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</si>
  <si>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</si>
  <si>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</si>
  <si>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</si>
  <si>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</si>
  <si>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</si>
  <si>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</si>
  <si>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</si>
  <si>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</si>
  <si>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</si>
  <si>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</si>
  <si>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</si>
  <si>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</si>
  <si>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</si>
  <si>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</si>
  <si>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</si>
  <si>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</si>
  <si>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</si>
  <si>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</si>
  <si>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</si>
  <si>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</si>
  <si>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</si>
  <si>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</si>
  <si>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</si>
  <si>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</si>
  <si>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</si>
  <si>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</si>
  <si>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</si>
  <si>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</si>
  <si>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</si>
  <si>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</si>
  <si>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</si>
  <si>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</si>
  <si>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</si>
  <si>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</si>
  <si>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</si>
  <si>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</si>
  <si>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</si>
  <si>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</si>
  <si>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</si>
  <si>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</si>
  <si>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</si>
  <si>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</si>
  <si>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</si>
  <si>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</si>
  <si>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</si>
  <si>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</si>
  <si>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</si>
  <si>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</si>
  <si>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</si>
  <si>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</si>
  <si>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</si>
  <si>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</si>
  <si>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</si>
  <si>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</si>
  <si>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</si>
  <si>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</si>
  <si>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</si>
  <si>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</si>
  <si>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</si>
  <si>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</si>
  <si>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</si>
  <si>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</si>
  <si>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</si>
  <si>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</si>
  <si>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</si>
  <si>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</si>
  <si>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</si>
  <si>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</si>
  <si>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</si>
  <si>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</si>
  <si>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</si>
  <si>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</si>
  <si>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</si>
  <si>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</si>
  <si>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</si>
  <si>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</si>
  <si>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</si>
  <si>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</si>
  <si>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</si>
  <si>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</si>
  <si>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</si>
  <si>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</si>
  <si>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</si>
  <si>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</si>
  <si>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</si>
  <si>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</si>
  <si>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</si>
  <si>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</si>
  <si>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</si>
  <si>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</si>
  <si>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</si>
  <si>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</si>
  <si>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</si>
  <si>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</si>
  <si>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</si>
  <si>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</si>
  <si>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</si>
  <si>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</si>
  <si>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</si>
  <si>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</si>
  <si>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</si>
  <si>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</si>
  <si>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</si>
  <si>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</si>
  <si>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</si>
  <si>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</si>
  <si>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</si>
  <si>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</si>
  <si>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</si>
  <si>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</si>
  <si>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</si>
  <si>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</si>
  <si>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</si>
  <si>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</si>
  <si>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</si>
  <si>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</si>
  <si>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</si>
  <si>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</si>
  <si>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</si>
  <si>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</si>
  <si>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</si>
  <si>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</si>
  <si>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</si>
  <si>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</si>
  <si>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</si>
  <si>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</si>
  <si>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</si>
  <si>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</si>
  <si>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</si>
  <si>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</si>
  <si>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</si>
  <si>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</si>
  <si>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</si>
  <si>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</si>
  <si>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</si>
  <si>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</si>
  <si>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</si>
  <si>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</si>
  <si>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</si>
  <si>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</si>
  <si>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</si>
  <si>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</si>
  <si>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</si>
  <si>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</si>
  <si>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</si>
  <si>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</si>
  <si>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</si>
  <si>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</si>
  <si>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</si>
  <si>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</si>
  <si>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</si>
  <si>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</si>
  <si>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</si>
  <si>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</si>
  <si>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</si>
  <si>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</si>
  <si>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</si>
  <si>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</si>
  <si>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</si>
  <si>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</si>
  <si>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</si>
  <si>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</si>
  <si>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</si>
  <si>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</si>
  <si>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</si>
  <si>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</si>
  <si>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</si>
  <si>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</si>
  <si>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</si>
  <si>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</si>
  <si>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</si>
  <si>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</si>
  <si>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</si>
  <si>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</si>
  <si>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</si>
  <si>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</si>
  <si>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</si>
  <si>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</si>
  <si>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</si>
  <si>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</si>
  <si>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</si>
  <si>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</si>
  <si>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</si>
  <si>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</si>
  <si>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</si>
  <si>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</si>
  <si>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</si>
  <si>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</si>
  <si>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</si>
  <si>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</si>
  <si>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</si>
  <si>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</si>
  <si>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</si>
  <si>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</si>
  <si>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</si>
  <si>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</si>
  <si>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</si>
  <si>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</si>
  <si>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</si>
  <si>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</si>
  <si>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</si>
  <si>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</si>
  <si>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</si>
  <si>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</si>
  <si>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</si>
  <si>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</si>
  <si>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</si>
  <si>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</si>
  <si>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</si>
  <si>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</si>
  <si>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</si>
  <si>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</si>
  <si>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</si>
  <si>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</si>
  <si>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</si>
  <si>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</si>
  <si>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</si>
  <si>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</si>
  <si>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</si>
  <si>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</si>
  <si>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</si>
  <si>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</si>
  <si>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</si>
  <si>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</si>
  <si>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</si>
  <si>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</si>
  <si>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</si>
  <si>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</si>
  <si>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</si>
  <si>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</si>
  <si>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</si>
  <si>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</si>
  <si>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</si>
  <si>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</si>
  <si>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</si>
  <si>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</si>
  <si>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</si>
  <si>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</si>
  <si>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</si>
  <si>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</si>
  <si>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</si>
  <si>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</si>
  <si>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</si>
  <si>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</si>
  <si>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</si>
  <si>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</si>
  <si>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</si>
  <si>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</si>
  <si>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</si>
  <si>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</si>
  <si>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</si>
  <si>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</si>
  <si>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</si>
  <si>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</si>
  <si>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</si>
  <si>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</si>
  <si>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</si>
  <si>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</si>
  <si>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</si>
  <si>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</si>
  <si>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</si>
  <si>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</si>
  <si>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</si>
  <si>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</si>
  <si>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</si>
  <si>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</si>
  <si>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</si>
  <si>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</si>
  <si>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</si>
  <si>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</si>
  <si>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</si>
  <si>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</si>
  <si>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</si>
  <si>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</si>
  <si>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</si>
  <si>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</si>
  <si>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</si>
  <si>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</si>
  <si>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</si>
  <si>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</si>
  <si>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</si>
  <si>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</si>
  <si>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</si>
  <si>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</si>
  <si>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</si>
  <si>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</si>
  <si>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</si>
  <si>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</si>
  <si>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</si>
  <si>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</si>
  <si>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</si>
  <si>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</si>
  <si>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</si>
  <si>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</si>
  <si>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</si>
  <si>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</si>
  <si>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</si>
  <si>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</si>
  <si>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</si>
  <si>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</si>
  <si>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</si>
  <si>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</si>
  <si>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</si>
  <si>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</si>
  <si>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</si>
  <si>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</si>
  <si>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</si>
  <si>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</si>
  <si>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</si>
  <si>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</si>
  <si>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</si>
  <si>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</si>
  <si>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</si>
  <si>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</si>
  <si>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</si>
  <si>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</si>
  <si>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</si>
  <si>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</si>
  <si>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</si>
  <si>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</si>
  <si>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</si>
  <si>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</si>
  <si>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</si>
  <si>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</si>
  <si>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</si>
  <si>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</si>
  <si>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</si>
  <si>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</si>
  <si>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</si>
  <si>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</si>
  <si>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</si>
  <si>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</si>
  <si>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</si>
  <si>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</si>
  <si>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</si>
  <si>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</si>
  <si>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</si>
  <si>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</si>
  <si>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</si>
  <si>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</si>
  <si>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</si>
  <si>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</si>
  <si>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</si>
  <si>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</si>
  <si>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</si>
  <si>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</si>
  <si>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</si>
  <si>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</si>
  <si>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</si>
  <si>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</si>
  <si>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</si>
  <si>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</si>
  <si>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</si>
  <si>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</si>
  <si>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</si>
  <si>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</si>
  <si>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</si>
  <si>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</si>
  <si>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</si>
  <si>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</si>
  <si>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</si>
  <si>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</si>
  <si>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</si>
  <si>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</si>
  <si>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</si>
  <si>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</si>
  <si>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</si>
  <si>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</si>
  <si>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</si>
  <si>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</si>
  <si>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</si>
  <si>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</si>
  <si>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</si>
  <si>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</si>
  <si>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</si>
  <si>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</si>
  <si>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</si>
  <si>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</si>
  <si>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</si>
  <si>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</si>
  <si>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</si>
  <si>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</si>
  <si>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</si>
  <si>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</si>
  <si>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</si>
  <si>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</si>
  <si>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</si>
  <si>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</si>
  <si>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</si>
  <si>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</si>
  <si>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</si>
  <si>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</si>
  <si>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</si>
  <si>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</si>
  <si>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</si>
  <si>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</si>
  <si>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</si>
  <si>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</si>
  <si>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</si>
  <si>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</si>
  <si>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</si>
  <si>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</si>
  <si>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</si>
  <si>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</si>
  <si>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</si>
  <si>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</si>
  <si>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</si>
  <si>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</si>
  <si>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</si>
  <si>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</si>
  <si>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</si>
  <si>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</si>
  <si>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</si>
  <si>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</si>
  <si>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</si>
  <si>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</si>
  <si>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</si>
  <si>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</si>
  <si>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</si>
  <si>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</si>
  <si>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</si>
  <si>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</si>
  <si>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</si>
  <si>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</si>
  <si>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</si>
  <si>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</si>
  <si>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</si>
  <si>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</si>
  <si>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</si>
  <si>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</si>
  <si>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</si>
  <si>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62IS2023/11/29</t>
  </si>
  <si>
    <t>CHANJUII</t>
  </si>
  <si>
    <t>NR/2023/18083/C</t>
  </si>
  <si>
    <t>GOA_Beneficiary</t>
  </si>
  <si>
    <t>WR/2023/20254/A/1285</t>
  </si>
  <si>
    <t>ITCWIND</t>
  </si>
  <si>
    <t>NR/2023/17901/A/1243</t>
  </si>
  <si>
    <t>BSHP</t>
  </si>
  <si>
    <t>NR/2023/17905/A/1233</t>
  </si>
  <si>
    <t>AEML</t>
  </si>
  <si>
    <t>WR/2023/18560/A</t>
  </si>
  <si>
    <t>HP</t>
  </si>
  <si>
    <t>NR/2023/16187/A</t>
  </si>
  <si>
    <t>WR/2023/18560/A/II</t>
  </si>
  <si>
    <t>WR/2023/20256/A/1287</t>
  </si>
  <si>
    <t>RUVNL</t>
  </si>
  <si>
    <t>NR/2023/17064/A</t>
  </si>
  <si>
    <t>SOLAPUR_SOLAR</t>
  </si>
  <si>
    <t>NR/2023/18082/C</t>
  </si>
  <si>
    <t>RSRPL_BKN</t>
  </si>
  <si>
    <t>NR/2023/18085/C</t>
  </si>
  <si>
    <t>NR/01112023/30112023/HP-10</t>
  </si>
  <si>
    <t>RKM_POWER</t>
  </si>
  <si>
    <t>NR/03112023/30112023/IEX-231101-05680</t>
  </si>
  <si>
    <t>MBMP</t>
  </si>
  <si>
    <t xml:space="preserve">NR/03112023/30112023/HPX-TAMDLY-011123-05147 </t>
  </si>
  <si>
    <t>NR/01112023/30112023/HP-09</t>
  </si>
  <si>
    <t>SEILP2</t>
  </si>
  <si>
    <t>NR/29112023/29112023/HPX-TAMCTG-281123-05322</t>
  </si>
  <si>
    <t>UTTARAKHAND</t>
  </si>
  <si>
    <t>NR/21112023/30112023/5412UPCL/CE(Comm)/SE/Banking dt. 17.11.2023</t>
  </si>
  <si>
    <t>KSEB</t>
  </si>
  <si>
    <t>SR/01112023/30112023/KSEB_BYPL-NOV23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</si>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</sst>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210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210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210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210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210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210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210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210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210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210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210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210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210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210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210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210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210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30</v>
          </cell>
          <cell r="J37">
            <v>210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30</v>
          </cell>
        </row>
        <row r="38">
          <cell r="B38">
            <v>210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30</v>
          </cell>
          <cell r="J38">
            <v>210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30</v>
          </cell>
        </row>
        <row r="39">
          <cell r="B39">
            <v>210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30</v>
          </cell>
          <cell r="J39">
            <v>210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</row>
        <row r="40">
          <cell r="B40">
            <v>210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30</v>
          </cell>
          <cell r="J40">
            <v>210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30</v>
          </cell>
        </row>
        <row r="41">
          <cell r="B41">
            <v>210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30</v>
          </cell>
          <cell r="J41">
            <v>210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30</v>
          </cell>
        </row>
        <row r="42">
          <cell r="B42">
            <v>210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30</v>
          </cell>
          <cell r="J42">
            <v>210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30</v>
          </cell>
        </row>
        <row r="43">
          <cell r="B43">
            <v>210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30</v>
          </cell>
          <cell r="J43">
            <v>210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30</v>
          </cell>
        </row>
        <row r="44">
          <cell r="B44">
            <v>210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30</v>
          </cell>
          <cell r="J44">
            <v>210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30</v>
          </cell>
        </row>
        <row r="45">
          <cell r="B45">
            <v>210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30</v>
          </cell>
          <cell r="J45">
            <v>210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30</v>
          </cell>
        </row>
        <row r="46">
          <cell r="B46">
            <v>210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30</v>
          </cell>
          <cell r="J46">
            <v>210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30</v>
          </cell>
        </row>
        <row r="47">
          <cell r="B47">
            <v>210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30</v>
          </cell>
          <cell r="J47">
            <v>210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30</v>
          </cell>
        </row>
        <row r="48">
          <cell r="B48">
            <v>210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30</v>
          </cell>
          <cell r="J48">
            <v>210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30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30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30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30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30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30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30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30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30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30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30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30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30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30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30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30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30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30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30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30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30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284.21600000000001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284.21600000000001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284.21600000000001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284.21600000000001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284.21600000000001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89">
        <v>45259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270</v>
      </c>
    </row>
    <row r="9" spans="1:3">
      <c r="A9" s="46" t="s">
        <v>449</v>
      </c>
      <c r="B9" s="200">
        <v>45259.980891203704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45259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7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7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7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7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7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7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7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7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7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7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7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7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7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7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7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7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7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7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7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7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7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25.6</v>
      </c>
      <c r="C27" s="197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7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7">
        <v>25.6</v>
      </c>
      <c r="C28" s="197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7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7">
        <v>25.6</v>
      </c>
      <c r="C29" s="197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57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97">
        <v>25.6</v>
      </c>
      <c r="C30" s="197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57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97">
        <v>25.6</v>
      </c>
      <c r="C31" s="197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57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97">
        <v>25.6</v>
      </c>
      <c r="C32" s="197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57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97">
        <v>25.6</v>
      </c>
      <c r="C33" s="197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57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197">
        <v>25.6</v>
      </c>
      <c r="C34" s="197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57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197">
        <v>25.6</v>
      </c>
      <c r="C35" s="197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57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197">
        <v>25.6</v>
      </c>
      <c r="C36" s="197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57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197">
        <v>25.6</v>
      </c>
      <c r="C37" s="197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7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7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25.6</v>
      </c>
      <c r="C39" s="197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7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7">
        <v>25.6</v>
      </c>
      <c r="C40" s="197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7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7">
        <v>25.6</v>
      </c>
      <c r="C41" s="197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7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7">
        <v>25.6</v>
      </c>
      <c r="C42" s="197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7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7">
        <v>25.6</v>
      </c>
      <c r="C43" s="197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7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7">
        <v>25.6</v>
      </c>
      <c r="C44" s="197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7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7">
        <v>25.6</v>
      </c>
      <c r="C45" s="197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57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197">
        <v>25.6</v>
      </c>
      <c r="C46" s="197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57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197">
        <v>25.6</v>
      </c>
      <c r="C47" s="197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57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197">
        <v>25.6</v>
      </c>
      <c r="C48" s="197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57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197">
        <v>25.6</v>
      </c>
      <c r="C49" s="197">
        <v>25.6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10.68032</v>
      </c>
      <c r="J49" s="21">
        <f t="shared" si="6"/>
        <v>5.9724799999999991</v>
      </c>
      <c r="K49" s="21">
        <f t="shared" si="7"/>
        <v>7.7030400000000006</v>
      </c>
      <c r="L49" s="21">
        <f t="shared" si="8"/>
        <v>1.2441600000000002</v>
      </c>
      <c r="M49" s="157">
        <f t="shared" si="9"/>
        <v>25.6</v>
      </c>
      <c r="N49" s="22"/>
      <c r="P49" s="37">
        <f t="shared" si="12"/>
        <v>10.68032</v>
      </c>
      <c r="Q49" s="37">
        <f t="shared" si="13"/>
        <v>5.9724799999999991</v>
      </c>
      <c r="R49" s="37">
        <f t="shared" si="14"/>
        <v>7.7030400000000006</v>
      </c>
      <c r="S49" s="37">
        <f t="shared" si="15"/>
        <v>1.2441600000000002</v>
      </c>
      <c r="T49" s="37">
        <f t="shared" si="10"/>
        <v>25.6</v>
      </c>
    </row>
    <row r="50" spans="1:20">
      <c r="A50" s="8" t="s">
        <v>92</v>
      </c>
      <c r="B50" s="197">
        <v>25.6</v>
      </c>
      <c r="C50" s="197">
        <v>25.6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10.68032</v>
      </c>
      <c r="J50" s="21">
        <f t="shared" si="6"/>
        <v>5.9724799999999991</v>
      </c>
      <c r="K50" s="21">
        <f t="shared" si="7"/>
        <v>7.7030400000000006</v>
      </c>
      <c r="L50" s="21">
        <f t="shared" si="8"/>
        <v>1.2441600000000002</v>
      </c>
      <c r="M50" s="157">
        <f t="shared" si="9"/>
        <v>25.6</v>
      </c>
      <c r="N50" s="22"/>
      <c r="P50" s="37">
        <f t="shared" si="12"/>
        <v>10.68032</v>
      </c>
      <c r="Q50" s="37">
        <f t="shared" si="13"/>
        <v>5.9724799999999991</v>
      </c>
      <c r="R50" s="37">
        <f t="shared" si="14"/>
        <v>7.7030400000000006</v>
      </c>
      <c r="S50" s="37">
        <f t="shared" si="15"/>
        <v>1.2441600000000002</v>
      </c>
      <c r="T50" s="37">
        <f t="shared" si="10"/>
        <v>25.6</v>
      </c>
    </row>
    <row r="51" spans="1:20">
      <c r="A51" s="8" t="s">
        <v>93</v>
      </c>
      <c r="B51" s="197">
        <v>25.6</v>
      </c>
      <c r="C51" s="197">
        <v>25.6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10.68032</v>
      </c>
      <c r="J51" s="21">
        <f t="shared" si="6"/>
        <v>5.9724799999999991</v>
      </c>
      <c r="K51" s="21">
        <f t="shared" si="7"/>
        <v>7.7030400000000006</v>
      </c>
      <c r="L51" s="21">
        <f t="shared" si="8"/>
        <v>1.2441600000000002</v>
      </c>
      <c r="M51" s="157">
        <f t="shared" si="9"/>
        <v>25.6</v>
      </c>
      <c r="N51" s="22"/>
      <c r="P51" s="37">
        <f t="shared" si="12"/>
        <v>10.68032</v>
      </c>
      <c r="Q51" s="37">
        <f t="shared" si="13"/>
        <v>5.9724799999999991</v>
      </c>
      <c r="R51" s="37">
        <f t="shared" si="14"/>
        <v>7.7030400000000006</v>
      </c>
      <c r="S51" s="37">
        <f t="shared" si="15"/>
        <v>1.2441600000000002</v>
      </c>
      <c r="T51" s="37">
        <f t="shared" si="10"/>
        <v>25.6</v>
      </c>
    </row>
    <row r="52" spans="1:20">
      <c r="A52" s="8" t="s">
        <v>94</v>
      </c>
      <c r="B52" s="197">
        <v>25.6</v>
      </c>
      <c r="C52" s="197">
        <v>25.6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10.68032</v>
      </c>
      <c r="J52" s="21">
        <f t="shared" si="6"/>
        <v>5.9724799999999991</v>
      </c>
      <c r="K52" s="21">
        <f t="shared" si="7"/>
        <v>7.7030400000000006</v>
      </c>
      <c r="L52" s="21">
        <f t="shared" si="8"/>
        <v>1.2441600000000002</v>
      </c>
      <c r="M52" s="157">
        <f t="shared" si="9"/>
        <v>25.6</v>
      </c>
      <c r="N52" s="22"/>
      <c r="P52" s="37">
        <f t="shared" si="12"/>
        <v>10.68032</v>
      </c>
      <c r="Q52" s="37">
        <f t="shared" si="13"/>
        <v>5.9724799999999991</v>
      </c>
      <c r="R52" s="37">
        <f t="shared" si="14"/>
        <v>7.7030400000000006</v>
      </c>
      <c r="S52" s="37">
        <f t="shared" si="15"/>
        <v>1.2441600000000002</v>
      </c>
      <c r="T52" s="37">
        <f t="shared" si="10"/>
        <v>25.6</v>
      </c>
    </row>
    <row r="53" spans="1:20">
      <c r="A53" s="8" t="s">
        <v>95</v>
      </c>
      <c r="B53" s="197">
        <v>25.6</v>
      </c>
      <c r="C53" s="197">
        <v>25.6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10.68032</v>
      </c>
      <c r="J53" s="21">
        <f t="shared" si="6"/>
        <v>5.9724799999999991</v>
      </c>
      <c r="K53" s="21">
        <f t="shared" si="7"/>
        <v>7.7030400000000006</v>
      </c>
      <c r="L53" s="21">
        <f t="shared" si="8"/>
        <v>1.2441600000000002</v>
      </c>
      <c r="M53" s="157">
        <f t="shared" si="9"/>
        <v>25.6</v>
      </c>
      <c r="N53" s="22"/>
      <c r="P53" s="37">
        <f t="shared" si="12"/>
        <v>10.68032</v>
      </c>
      <c r="Q53" s="37">
        <f t="shared" si="13"/>
        <v>5.9724799999999991</v>
      </c>
      <c r="R53" s="37">
        <f t="shared" si="14"/>
        <v>7.7030400000000006</v>
      </c>
      <c r="S53" s="37">
        <f t="shared" si="15"/>
        <v>1.2441600000000002</v>
      </c>
      <c r="T53" s="37">
        <f t="shared" si="10"/>
        <v>25.6</v>
      </c>
    </row>
    <row r="54" spans="1:20">
      <c r="A54" s="8" t="s">
        <v>96</v>
      </c>
      <c r="B54" s="197">
        <v>25.6</v>
      </c>
      <c r="C54" s="197">
        <v>25.6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10.68032</v>
      </c>
      <c r="J54" s="21">
        <f t="shared" si="6"/>
        <v>5.9724799999999991</v>
      </c>
      <c r="K54" s="21">
        <f t="shared" si="7"/>
        <v>7.7030400000000006</v>
      </c>
      <c r="L54" s="21">
        <f t="shared" si="8"/>
        <v>1.2441600000000002</v>
      </c>
      <c r="M54" s="157">
        <f t="shared" si="9"/>
        <v>25.6</v>
      </c>
      <c r="N54" s="22"/>
      <c r="P54" s="37">
        <f t="shared" si="12"/>
        <v>10.68032</v>
      </c>
      <c r="Q54" s="37">
        <f t="shared" si="13"/>
        <v>5.9724799999999991</v>
      </c>
      <c r="R54" s="37">
        <f t="shared" si="14"/>
        <v>7.7030400000000006</v>
      </c>
      <c r="S54" s="37">
        <f t="shared" si="15"/>
        <v>1.2441600000000002</v>
      </c>
      <c r="T54" s="37">
        <f t="shared" si="10"/>
        <v>25.6</v>
      </c>
    </row>
    <row r="55" spans="1:20">
      <c r="A55" s="8" t="s">
        <v>97</v>
      </c>
      <c r="B55" s="197">
        <v>25.6</v>
      </c>
      <c r="C55" s="197">
        <v>25.6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10.68032</v>
      </c>
      <c r="J55" s="21">
        <f t="shared" si="6"/>
        <v>5.9724799999999991</v>
      </c>
      <c r="K55" s="21">
        <f t="shared" si="7"/>
        <v>7.7030400000000006</v>
      </c>
      <c r="L55" s="21">
        <f t="shared" si="8"/>
        <v>1.2441600000000002</v>
      </c>
      <c r="M55" s="157">
        <f t="shared" si="9"/>
        <v>25.6</v>
      </c>
      <c r="N55" s="22"/>
      <c r="P55" s="37">
        <f t="shared" si="12"/>
        <v>10.68032</v>
      </c>
      <c r="Q55" s="37">
        <f t="shared" si="13"/>
        <v>5.9724799999999991</v>
      </c>
      <c r="R55" s="37">
        <f t="shared" si="14"/>
        <v>7.7030400000000006</v>
      </c>
      <c r="S55" s="37">
        <f t="shared" si="15"/>
        <v>1.2441600000000002</v>
      </c>
      <c r="T55" s="37">
        <f t="shared" si="10"/>
        <v>25.6</v>
      </c>
    </row>
    <row r="56" spans="1:20">
      <c r="A56" s="8" t="s">
        <v>98</v>
      </c>
      <c r="B56" s="197">
        <v>25.6</v>
      </c>
      <c r="C56" s="197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7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197">
        <v>25.6</v>
      </c>
      <c r="C57" s="197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7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197">
        <v>25.6</v>
      </c>
      <c r="C58" s="197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7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197">
        <v>25.6</v>
      </c>
      <c r="C59" s="197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7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197">
        <v>25.6</v>
      </c>
      <c r="C60" s="197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7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197">
        <v>25.6</v>
      </c>
      <c r="C61" s="197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7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197">
        <v>25.6</v>
      </c>
      <c r="C62" s="197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7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197">
        <v>25.6</v>
      </c>
      <c r="C63" s="197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7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197">
        <v>25.6</v>
      </c>
      <c r="C64" s="197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7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197">
        <v>25.6</v>
      </c>
      <c r="C65" s="197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7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197">
        <v>25.6</v>
      </c>
      <c r="C66" s="197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7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197">
        <v>25.6</v>
      </c>
      <c r="C67" s="197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7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197">
        <v>25.6</v>
      </c>
      <c r="C68" s="197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7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197">
        <v>25.6</v>
      </c>
      <c r="C69" s="197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7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197">
        <v>25.6</v>
      </c>
      <c r="C70" s="197">
        <v>25.6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10.68032</v>
      </c>
      <c r="J70" s="21">
        <f t="shared" si="22"/>
        <v>5.9724799999999991</v>
      </c>
      <c r="K70" s="21">
        <f t="shared" si="23"/>
        <v>7.7030400000000006</v>
      </c>
      <c r="L70" s="21">
        <f t="shared" si="24"/>
        <v>1.2441600000000002</v>
      </c>
      <c r="M70" s="157">
        <f t="shared" si="25"/>
        <v>25.6</v>
      </c>
      <c r="N70" s="22"/>
      <c r="P70" s="37">
        <f t="shared" si="17"/>
        <v>10.68032</v>
      </c>
      <c r="Q70" s="37">
        <f t="shared" si="18"/>
        <v>5.9724799999999991</v>
      </c>
      <c r="R70" s="37">
        <f t="shared" si="19"/>
        <v>7.7030400000000006</v>
      </c>
      <c r="S70" s="37">
        <f t="shared" si="20"/>
        <v>1.2441600000000002</v>
      </c>
      <c r="T70" s="37">
        <f t="shared" si="26"/>
        <v>25.6</v>
      </c>
    </row>
    <row r="71" spans="1:20">
      <c r="A71" s="8" t="s">
        <v>113</v>
      </c>
      <c r="B71" s="197">
        <v>25.6</v>
      </c>
      <c r="C71" s="197">
        <v>25.6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10.68032</v>
      </c>
      <c r="J71" s="21">
        <f t="shared" si="22"/>
        <v>5.9724799999999991</v>
      </c>
      <c r="K71" s="21">
        <f t="shared" si="23"/>
        <v>7.7030400000000006</v>
      </c>
      <c r="L71" s="21">
        <f t="shared" si="24"/>
        <v>1.2441600000000002</v>
      </c>
      <c r="M71" s="157">
        <f t="shared" si="25"/>
        <v>25.6</v>
      </c>
      <c r="N71" s="22"/>
      <c r="P71" s="37">
        <f t="shared" si="17"/>
        <v>10.68032</v>
      </c>
      <c r="Q71" s="37">
        <f t="shared" si="18"/>
        <v>5.9724799999999991</v>
      </c>
      <c r="R71" s="37">
        <f t="shared" si="19"/>
        <v>7.7030400000000006</v>
      </c>
      <c r="S71" s="37">
        <f t="shared" si="20"/>
        <v>1.2441600000000002</v>
      </c>
      <c r="T71" s="37">
        <f t="shared" si="26"/>
        <v>25.6</v>
      </c>
    </row>
    <row r="72" spans="1:20">
      <c r="A72" s="8" t="s">
        <v>114</v>
      </c>
      <c r="B72" s="197">
        <v>25.6</v>
      </c>
      <c r="C72" s="197">
        <v>25.6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10.68032</v>
      </c>
      <c r="J72" s="21">
        <f t="shared" si="22"/>
        <v>5.9724799999999991</v>
      </c>
      <c r="K72" s="21">
        <f t="shared" si="23"/>
        <v>7.7030400000000006</v>
      </c>
      <c r="L72" s="21">
        <f t="shared" si="24"/>
        <v>1.2441600000000002</v>
      </c>
      <c r="M72" s="157">
        <f t="shared" si="25"/>
        <v>25.6</v>
      </c>
      <c r="N72" s="22"/>
      <c r="P72" s="37">
        <f t="shared" si="17"/>
        <v>10.68032</v>
      </c>
      <c r="Q72" s="37">
        <f t="shared" si="18"/>
        <v>5.9724799999999991</v>
      </c>
      <c r="R72" s="37">
        <f t="shared" si="19"/>
        <v>7.7030400000000006</v>
      </c>
      <c r="S72" s="37">
        <f t="shared" si="20"/>
        <v>1.2441600000000002</v>
      </c>
      <c r="T72" s="37">
        <f t="shared" si="26"/>
        <v>25.6</v>
      </c>
    </row>
    <row r="73" spans="1:20">
      <c r="A73" s="8" t="s">
        <v>115</v>
      </c>
      <c r="B73" s="197">
        <v>25.6</v>
      </c>
      <c r="C73" s="197">
        <v>25.6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10.68032</v>
      </c>
      <c r="J73" s="21">
        <f t="shared" si="22"/>
        <v>5.9724799999999991</v>
      </c>
      <c r="K73" s="21">
        <f t="shared" si="23"/>
        <v>7.7030400000000006</v>
      </c>
      <c r="L73" s="21">
        <f t="shared" si="24"/>
        <v>1.2441600000000002</v>
      </c>
      <c r="M73" s="157">
        <f t="shared" si="25"/>
        <v>25.6</v>
      </c>
      <c r="N73" s="22"/>
      <c r="P73" s="37">
        <f t="shared" si="17"/>
        <v>10.68032</v>
      </c>
      <c r="Q73" s="37">
        <f t="shared" si="18"/>
        <v>5.9724799999999991</v>
      </c>
      <c r="R73" s="37">
        <f t="shared" si="19"/>
        <v>7.7030400000000006</v>
      </c>
      <c r="S73" s="37">
        <f t="shared" si="20"/>
        <v>1.2441600000000002</v>
      </c>
      <c r="T73" s="37">
        <f t="shared" si="26"/>
        <v>25.6</v>
      </c>
    </row>
    <row r="74" spans="1:20">
      <c r="A74" s="8" t="s">
        <v>116</v>
      </c>
      <c r="B74" s="197">
        <v>25.6</v>
      </c>
      <c r="C74" s="197">
        <v>25.6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10.68032</v>
      </c>
      <c r="J74" s="21">
        <f t="shared" si="22"/>
        <v>5.9724799999999991</v>
      </c>
      <c r="K74" s="21">
        <f t="shared" si="23"/>
        <v>7.7030400000000006</v>
      </c>
      <c r="L74" s="21">
        <f t="shared" si="24"/>
        <v>1.2441600000000002</v>
      </c>
      <c r="M74" s="157">
        <f t="shared" si="25"/>
        <v>25.6</v>
      </c>
      <c r="N74" s="22"/>
      <c r="P74" s="37">
        <f t="shared" si="17"/>
        <v>10.68032</v>
      </c>
      <c r="Q74" s="37">
        <f t="shared" si="18"/>
        <v>5.9724799999999991</v>
      </c>
      <c r="R74" s="37">
        <f t="shared" si="19"/>
        <v>7.7030400000000006</v>
      </c>
      <c r="S74" s="37">
        <f t="shared" si="20"/>
        <v>1.2441600000000002</v>
      </c>
      <c r="T74" s="37">
        <f t="shared" si="26"/>
        <v>25.6</v>
      </c>
    </row>
    <row r="75" spans="1:20">
      <c r="A75" s="8" t="s">
        <v>117</v>
      </c>
      <c r="B75" s="197">
        <v>25.6</v>
      </c>
      <c r="C75" s="197">
        <v>25.6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10.68032</v>
      </c>
      <c r="J75" s="21">
        <f t="shared" si="22"/>
        <v>5.9724799999999991</v>
      </c>
      <c r="K75" s="21">
        <f t="shared" si="23"/>
        <v>7.7030400000000006</v>
      </c>
      <c r="L75" s="21">
        <f t="shared" si="24"/>
        <v>1.2441600000000002</v>
      </c>
      <c r="M75" s="157">
        <f t="shared" si="25"/>
        <v>25.6</v>
      </c>
      <c r="N75" s="22"/>
      <c r="P75" s="37">
        <f t="shared" si="17"/>
        <v>10.68032</v>
      </c>
      <c r="Q75" s="37">
        <f t="shared" si="18"/>
        <v>5.9724799999999991</v>
      </c>
      <c r="R75" s="37">
        <f t="shared" si="19"/>
        <v>7.7030400000000006</v>
      </c>
      <c r="S75" s="37">
        <f t="shared" si="20"/>
        <v>1.2441600000000002</v>
      </c>
      <c r="T75" s="37">
        <f t="shared" si="26"/>
        <v>25.6</v>
      </c>
    </row>
    <row r="76" spans="1:20">
      <c r="A76" s="8" t="s">
        <v>118</v>
      </c>
      <c r="B76" s="197">
        <v>25.6</v>
      </c>
      <c r="C76" s="197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7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197">
        <v>25.6</v>
      </c>
      <c r="C77" s="197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7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197">
        <v>24.8</v>
      </c>
      <c r="C78" s="197">
        <v>24.8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10.34656</v>
      </c>
      <c r="J78" s="21">
        <f t="shared" si="22"/>
        <v>5.7858399999999994</v>
      </c>
      <c r="K78" s="21">
        <f t="shared" si="23"/>
        <v>7.4623200000000001</v>
      </c>
      <c r="L78" s="21">
        <f t="shared" si="24"/>
        <v>1.2052800000000001</v>
      </c>
      <c r="M78" s="157">
        <f t="shared" si="25"/>
        <v>24.800000000000004</v>
      </c>
      <c r="N78" s="22"/>
      <c r="P78" s="37">
        <f t="shared" si="17"/>
        <v>10.34656</v>
      </c>
      <c r="Q78" s="37">
        <f t="shared" si="18"/>
        <v>5.7858399999999994</v>
      </c>
      <c r="R78" s="37">
        <f t="shared" si="19"/>
        <v>7.4623200000000001</v>
      </c>
      <c r="S78" s="37">
        <f t="shared" si="20"/>
        <v>1.2052800000000001</v>
      </c>
      <c r="T78" s="37">
        <f t="shared" si="26"/>
        <v>24.800000000000004</v>
      </c>
    </row>
    <row r="79" spans="1:20">
      <c r="A79" s="8" t="s">
        <v>121</v>
      </c>
      <c r="B79" s="197">
        <v>24.8</v>
      </c>
      <c r="C79" s="197">
        <v>24.8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10.34656</v>
      </c>
      <c r="J79" s="21">
        <f t="shared" si="22"/>
        <v>5.7858399999999994</v>
      </c>
      <c r="K79" s="21">
        <f t="shared" si="23"/>
        <v>7.4623200000000001</v>
      </c>
      <c r="L79" s="21">
        <f t="shared" si="24"/>
        <v>1.2052800000000001</v>
      </c>
      <c r="M79" s="157">
        <f t="shared" si="25"/>
        <v>24.800000000000004</v>
      </c>
      <c r="N79" s="22"/>
      <c r="P79" s="37">
        <f t="shared" si="17"/>
        <v>10.34656</v>
      </c>
      <c r="Q79" s="37">
        <f t="shared" si="18"/>
        <v>5.7858399999999994</v>
      </c>
      <c r="R79" s="37">
        <f t="shared" si="19"/>
        <v>7.4623200000000001</v>
      </c>
      <c r="S79" s="37">
        <f t="shared" si="20"/>
        <v>1.2052800000000001</v>
      </c>
      <c r="T79" s="37">
        <f t="shared" si="26"/>
        <v>24.800000000000004</v>
      </c>
    </row>
    <row r="80" spans="1:20">
      <c r="A80" s="8" t="s">
        <v>122</v>
      </c>
      <c r="B80" s="197">
        <v>24.8</v>
      </c>
      <c r="C80" s="197">
        <v>24.8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10.34656</v>
      </c>
      <c r="J80" s="21">
        <f t="shared" si="22"/>
        <v>5.7858399999999994</v>
      </c>
      <c r="K80" s="21">
        <f t="shared" si="23"/>
        <v>7.4623200000000001</v>
      </c>
      <c r="L80" s="21">
        <f t="shared" si="24"/>
        <v>1.2052800000000001</v>
      </c>
      <c r="M80" s="157">
        <f t="shared" si="25"/>
        <v>24.800000000000004</v>
      </c>
      <c r="N80" s="22"/>
      <c r="P80" s="37">
        <f t="shared" si="17"/>
        <v>10.34656</v>
      </c>
      <c r="Q80" s="37">
        <f t="shared" si="18"/>
        <v>5.7858399999999994</v>
      </c>
      <c r="R80" s="37">
        <f t="shared" si="19"/>
        <v>7.4623200000000001</v>
      </c>
      <c r="S80" s="37">
        <f t="shared" si="20"/>
        <v>1.2052800000000001</v>
      </c>
      <c r="T80" s="37">
        <f t="shared" si="26"/>
        <v>24.800000000000004</v>
      </c>
    </row>
    <row r="81" spans="1:20">
      <c r="A81" s="8" t="s">
        <v>123</v>
      </c>
      <c r="B81" s="197">
        <v>24.8</v>
      </c>
      <c r="C81" s="197">
        <v>24.8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10.34656</v>
      </c>
      <c r="J81" s="21">
        <f t="shared" si="22"/>
        <v>5.7858399999999994</v>
      </c>
      <c r="K81" s="21">
        <f t="shared" si="23"/>
        <v>7.4623200000000001</v>
      </c>
      <c r="L81" s="21">
        <f t="shared" si="24"/>
        <v>1.2052800000000001</v>
      </c>
      <c r="M81" s="157">
        <f t="shared" si="25"/>
        <v>24.800000000000004</v>
      </c>
      <c r="N81" s="22"/>
      <c r="P81" s="37">
        <f t="shared" si="17"/>
        <v>10.34656</v>
      </c>
      <c r="Q81" s="37">
        <f t="shared" si="18"/>
        <v>5.7858399999999994</v>
      </c>
      <c r="R81" s="37">
        <f t="shared" si="19"/>
        <v>7.4623200000000001</v>
      </c>
      <c r="S81" s="37">
        <f t="shared" si="20"/>
        <v>1.2052800000000001</v>
      </c>
      <c r="T81" s="37">
        <f t="shared" si="26"/>
        <v>24.800000000000004</v>
      </c>
    </row>
    <row r="82" spans="1:20">
      <c r="A82" s="8" t="s">
        <v>124</v>
      </c>
      <c r="B82" s="197">
        <v>24.8</v>
      </c>
      <c r="C82" s="197">
        <v>24.8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10.34656</v>
      </c>
      <c r="J82" s="21">
        <f t="shared" si="22"/>
        <v>5.7858399999999994</v>
      </c>
      <c r="K82" s="21">
        <f t="shared" si="23"/>
        <v>7.4623200000000001</v>
      </c>
      <c r="L82" s="21">
        <f t="shared" si="24"/>
        <v>1.2052800000000001</v>
      </c>
      <c r="M82" s="157">
        <f t="shared" si="25"/>
        <v>24.800000000000004</v>
      </c>
      <c r="N82" s="22"/>
      <c r="P82" s="37">
        <f t="shared" si="17"/>
        <v>10.34656</v>
      </c>
      <c r="Q82" s="37">
        <f t="shared" si="18"/>
        <v>5.7858399999999994</v>
      </c>
      <c r="R82" s="37">
        <f t="shared" si="19"/>
        <v>7.4623200000000001</v>
      </c>
      <c r="S82" s="37">
        <f t="shared" si="20"/>
        <v>1.2052800000000001</v>
      </c>
      <c r="T82" s="37">
        <f t="shared" si="26"/>
        <v>24.800000000000004</v>
      </c>
    </row>
    <row r="83" spans="1:20">
      <c r="A83" s="8" t="s">
        <v>125</v>
      </c>
      <c r="B83" s="197">
        <v>24.8</v>
      </c>
      <c r="C83" s="197">
        <v>24.8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10.34656</v>
      </c>
      <c r="J83" s="21">
        <f t="shared" si="22"/>
        <v>5.7858399999999994</v>
      </c>
      <c r="K83" s="21">
        <f t="shared" si="23"/>
        <v>7.4623200000000001</v>
      </c>
      <c r="L83" s="21">
        <f t="shared" si="24"/>
        <v>1.2052800000000001</v>
      </c>
      <c r="M83" s="157">
        <f t="shared" si="25"/>
        <v>24.800000000000004</v>
      </c>
      <c r="N83" s="22"/>
      <c r="P83" s="37">
        <f t="shared" si="17"/>
        <v>10.34656</v>
      </c>
      <c r="Q83" s="37">
        <f t="shared" si="18"/>
        <v>5.7858399999999994</v>
      </c>
      <c r="R83" s="37">
        <f t="shared" si="19"/>
        <v>7.4623200000000001</v>
      </c>
      <c r="S83" s="37">
        <f t="shared" si="20"/>
        <v>1.2052800000000001</v>
      </c>
      <c r="T83" s="37">
        <f t="shared" si="26"/>
        <v>24.800000000000004</v>
      </c>
    </row>
    <row r="84" spans="1:20">
      <c r="A84" s="8" t="s">
        <v>126</v>
      </c>
      <c r="B84" s="197">
        <v>24.8</v>
      </c>
      <c r="C84" s="197">
        <v>24.8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10.34656</v>
      </c>
      <c r="J84" s="21">
        <f t="shared" si="22"/>
        <v>5.7858399999999994</v>
      </c>
      <c r="K84" s="21">
        <f t="shared" si="23"/>
        <v>7.4623200000000001</v>
      </c>
      <c r="L84" s="21">
        <f t="shared" si="24"/>
        <v>1.2052800000000001</v>
      </c>
      <c r="M84" s="157">
        <f t="shared" si="25"/>
        <v>24.800000000000004</v>
      </c>
      <c r="N84" s="22"/>
      <c r="P84" s="37">
        <f t="shared" si="17"/>
        <v>10.34656</v>
      </c>
      <c r="Q84" s="37">
        <f t="shared" si="18"/>
        <v>5.7858399999999994</v>
      </c>
      <c r="R84" s="37">
        <f t="shared" si="19"/>
        <v>7.4623200000000001</v>
      </c>
      <c r="S84" s="37">
        <f t="shared" si="20"/>
        <v>1.2052800000000001</v>
      </c>
      <c r="T84" s="37">
        <f t="shared" si="26"/>
        <v>24.800000000000004</v>
      </c>
    </row>
    <row r="85" spans="1:20">
      <c r="A85" s="8" t="s">
        <v>127</v>
      </c>
      <c r="B85" s="197">
        <v>24.8</v>
      </c>
      <c r="C85" s="197">
        <v>24.8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10.34656</v>
      </c>
      <c r="J85" s="21">
        <f t="shared" si="22"/>
        <v>5.7858399999999994</v>
      </c>
      <c r="K85" s="21">
        <f t="shared" si="23"/>
        <v>7.4623200000000001</v>
      </c>
      <c r="L85" s="21">
        <f t="shared" si="24"/>
        <v>1.2052800000000001</v>
      </c>
      <c r="M85" s="157">
        <f t="shared" si="25"/>
        <v>24.800000000000004</v>
      </c>
      <c r="N85" s="22"/>
      <c r="P85" s="37">
        <f t="shared" si="17"/>
        <v>10.34656</v>
      </c>
      <c r="Q85" s="37">
        <f t="shared" si="18"/>
        <v>5.7858399999999994</v>
      </c>
      <c r="R85" s="37">
        <f t="shared" si="19"/>
        <v>7.4623200000000001</v>
      </c>
      <c r="S85" s="37">
        <f t="shared" si="20"/>
        <v>1.2052800000000001</v>
      </c>
      <c r="T85" s="37">
        <f t="shared" si="26"/>
        <v>24.800000000000004</v>
      </c>
    </row>
    <row r="86" spans="1:20">
      <c r="A86" s="8" t="s">
        <v>128</v>
      </c>
      <c r="B86" s="197">
        <v>24.8</v>
      </c>
      <c r="C86" s="197">
        <v>24.8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10.34656</v>
      </c>
      <c r="J86" s="21">
        <f t="shared" si="22"/>
        <v>5.7858399999999994</v>
      </c>
      <c r="K86" s="21">
        <f t="shared" si="23"/>
        <v>7.4623200000000001</v>
      </c>
      <c r="L86" s="21">
        <f t="shared" si="24"/>
        <v>1.2052800000000001</v>
      </c>
      <c r="M86" s="157">
        <f t="shared" si="25"/>
        <v>24.800000000000004</v>
      </c>
      <c r="N86" s="22"/>
      <c r="P86" s="37">
        <f t="shared" si="17"/>
        <v>10.34656</v>
      </c>
      <c r="Q86" s="37">
        <f t="shared" si="18"/>
        <v>5.7858399999999994</v>
      </c>
      <c r="R86" s="37">
        <f t="shared" si="19"/>
        <v>7.4623200000000001</v>
      </c>
      <c r="S86" s="37">
        <f t="shared" si="20"/>
        <v>1.2052800000000001</v>
      </c>
      <c r="T86" s="37">
        <f t="shared" si="26"/>
        <v>24.800000000000004</v>
      </c>
    </row>
    <row r="87" spans="1:20">
      <c r="A87" s="8" t="s">
        <v>129</v>
      </c>
      <c r="B87" s="197">
        <v>24.8</v>
      </c>
      <c r="C87" s="197">
        <v>24.8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10.34656</v>
      </c>
      <c r="J87" s="21">
        <f t="shared" si="22"/>
        <v>5.7858399999999994</v>
      </c>
      <c r="K87" s="21">
        <f t="shared" si="23"/>
        <v>7.4623200000000001</v>
      </c>
      <c r="L87" s="21">
        <f t="shared" si="24"/>
        <v>1.2052800000000001</v>
      </c>
      <c r="M87" s="157">
        <f t="shared" si="25"/>
        <v>24.800000000000004</v>
      </c>
      <c r="N87" s="22"/>
      <c r="P87" s="37">
        <f t="shared" si="17"/>
        <v>10.34656</v>
      </c>
      <c r="Q87" s="37">
        <f t="shared" si="18"/>
        <v>5.7858399999999994</v>
      </c>
      <c r="R87" s="37">
        <f t="shared" si="19"/>
        <v>7.4623200000000001</v>
      </c>
      <c r="S87" s="37">
        <f t="shared" si="20"/>
        <v>1.2052800000000001</v>
      </c>
      <c r="T87" s="37">
        <f t="shared" si="26"/>
        <v>24.800000000000004</v>
      </c>
    </row>
    <row r="88" spans="1:20">
      <c r="A88" s="8" t="s">
        <v>130</v>
      </c>
      <c r="B88" s="197">
        <v>24.8</v>
      </c>
      <c r="C88" s="197">
        <v>24.8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10.34656</v>
      </c>
      <c r="J88" s="21">
        <f t="shared" si="22"/>
        <v>5.7858399999999994</v>
      </c>
      <c r="K88" s="21">
        <f t="shared" si="23"/>
        <v>7.4623200000000001</v>
      </c>
      <c r="L88" s="21">
        <f t="shared" si="24"/>
        <v>1.2052800000000001</v>
      </c>
      <c r="M88" s="157">
        <f t="shared" si="25"/>
        <v>24.800000000000004</v>
      </c>
      <c r="N88" s="22"/>
      <c r="P88" s="37">
        <f t="shared" si="17"/>
        <v>10.34656</v>
      </c>
      <c r="Q88" s="37">
        <f t="shared" si="18"/>
        <v>5.7858399999999994</v>
      </c>
      <c r="R88" s="37">
        <f t="shared" si="19"/>
        <v>7.4623200000000001</v>
      </c>
      <c r="S88" s="37">
        <f t="shared" si="20"/>
        <v>1.2052800000000001</v>
      </c>
      <c r="T88" s="37">
        <f t="shared" si="26"/>
        <v>24.800000000000004</v>
      </c>
    </row>
    <row r="89" spans="1:20">
      <c r="A89" s="8" t="s">
        <v>131</v>
      </c>
      <c r="B89" s="197">
        <v>24.8</v>
      </c>
      <c r="C89" s="197">
        <v>24.8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10.34656</v>
      </c>
      <c r="J89" s="21">
        <f t="shared" si="22"/>
        <v>5.7858399999999994</v>
      </c>
      <c r="K89" s="21">
        <f t="shared" si="23"/>
        <v>7.4623200000000001</v>
      </c>
      <c r="L89" s="21">
        <f t="shared" si="24"/>
        <v>1.2052800000000001</v>
      </c>
      <c r="M89" s="157">
        <f t="shared" si="25"/>
        <v>24.800000000000004</v>
      </c>
      <c r="N89" s="22"/>
      <c r="P89" s="37">
        <f t="shared" si="17"/>
        <v>10.34656</v>
      </c>
      <c r="Q89" s="37">
        <f t="shared" si="18"/>
        <v>5.7858399999999994</v>
      </c>
      <c r="R89" s="37">
        <f t="shared" si="19"/>
        <v>7.4623200000000001</v>
      </c>
      <c r="S89" s="37">
        <f t="shared" si="20"/>
        <v>1.2052800000000001</v>
      </c>
      <c r="T89" s="37">
        <f t="shared" si="26"/>
        <v>24.800000000000004</v>
      </c>
    </row>
    <row r="90" spans="1:20">
      <c r="A90" s="8" t="s">
        <v>132</v>
      </c>
      <c r="B90" s="197">
        <v>24.8</v>
      </c>
      <c r="C90" s="197">
        <v>24.8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10.34656</v>
      </c>
      <c r="J90" s="21">
        <f t="shared" si="22"/>
        <v>5.7858399999999994</v>
      </c>
      <c r="K90" s="21">
        <f t="shared" si="23"/>
        <v>7.4623200000000001</v>
      </c>
      <c r="L90" s="21">
        <f t="shared" si="24"/>
        <v>1.2052800000000001</v>
      </c>
      <c r="M90" s="157">
        <f t="shared" si="25"/>
        <v>24.800000000000004</v>
      </c>
      <c r="N90" s="22"/>
      <c r="P90" s="37">
        <f t="shared" si="17"/>
        <v>10.34656</v>
      </c>
      <c r="Q90" s="37">
        <f t="shared" si="18"/>
        <v>5.7858399999999994</v>
      </c>
      <c r="R90" s="37">
        <f t="shared" si="19"/>
        <v>7.4623200000000001</v>
      </c>
      <c r="S90" s="37">
        <f t="shared" si="20"/>
        <v>1.2052800000000001</v>
      </c>
      <c r="T90" s="37">
        <f t="shared" si="26"/>
        <v>24.800000000000004</v>
      </c>
    </row>
    <row r="91" spans="1:20">
      <c r="A91" s="8" t="s">
        <v>133</v>
      </c>
      <c r="B91" s="197">
        <v>24.8</v>
      </c>
      <c r="C91" s="197">
        <v>24.8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10.34656</v>
      </c>
      <c r="J91" s="21">
        <f t="shared" si="22"/>
        <v>5.7858399999999994</v>
      </c>
      <c r="K91" s="21">
        <f t="shared" si="23"/>
        <v>7.4623200000000001</v>
      </c>
      <c r="L91" s="21">
        <f t="shared" si="24"/>
        <v>1.2052800000000001</v>
      </c>
      <c r="M91" s="157">
        <f t="shared" si="25"/>
        <v>24.800000000000004</v>
      </c>
      <c r="N91" s="22"/>
      <c r="P91" s="37">
        <f t="shared" si="17"/>
        <v>10.34656</v>
      </c>
      <c r="Q91" s="37">
        <f t="shared" si="18"/>
        <v>5.7858399999999994</v>
      </c>
      <c r="R91" s="37">
        <f t="shared" si="19"/>
        <v>7.4623200000000001</v>
      </c>
      <c r="S91" s="37">
        <f t="shared" si="20"/>
        <v>1.2052800000000001</v>
      </c>
      <c r="T91" s="37">
        <f t="shared" si="26"/>
        <v>24.800000000000004</v>
      </c>
    </row>
    <row r="92" spans="1:20">
      <c r="A92" s="8" t="s">
        <v>134</v>
      </c>
      <c r="B92" s="197">
        <v>24.8</v>
      </c>
      <c r="C92" s="197">
        <v>24.8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10.34656</v>
      </c>
      <c r="J92" s="21">
        <f t="shared" si="22"/>
        <v>5.7858399999999994</v>
      </c>
      <c r="K92" s="21">
        <f t="shared" si="23"/>
        <v>7.4623200000000001</v>
      </c>
      <c r="L92" s="21">
        <f t="shared" si="24"/>
        <v>1.2052800000000001</v>
      </c>
      <c r="M92" s="157">
        <f t="shared" si="25"/>
        <v>24.800000000000004</v>
      </c>
      <c r="N92" s="22"/>
      <c r="P92" s="37">
        <f t="shared" si="17"/>
        <v>10.34656</v>
      </c>
      <c r="Q92" s="37">
        <f t="shared" si="18"/>
        <v>5.7858399999999994</v>
      </c>
      <c r="R92" s="37">
        <f t="shared" si="19"/>
        <v>7.4623200000000001</v>
      </c>
      <c r="S92" s="37">
        <f t="shared" si="20"/>
        <v>1.2052800000000001</v>
      </c>
      <c r="T92" s="37">
        <f t="shared" si="26"/>
        <v>24.800000000000004</v>
      </c>
    </row>
    <row r="93" spans="1:20">
      <c r="A93" s="8" t="s">
        <v>135</v>
      </c>
      <c r="B93" s="197">
        <v>24.8</v>
      </c>
      <c r="C93" s="197">
        <v>24.8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10.34656</v>
      </c>
      <c r="J93" s="21">
        <f t="shared" si="22"/>
        <v>5.7858399999999994</v>
      </c>
      <c r="K93" s="21">
        <f t="shared" si="23"/>
        <v>7.4623200000000001</v>
      </c>
      <c r="L93" s="21">
        <f t="shared" si="24"/>
        <v>1.2052800000000001</v>
      </c>
      <c r="M93" s="157">
        <f t="shared" si="25"/>
        <v>24.800000000000004</v>
      </c>
      <c r="N93" s="22"/>
      <c r="P93" s="37">
        <f t="shared" si="17"/>
        <v>10.34656</v>
      </c>
      <c r="Q93" s="37">
        <f t="shared" si="18"/>
        <v>5.7858399999999994</v>
      </c>
      <c r="R93" s="37">
        <f t="shared" si="19"/>
        <v>7.4623200000000001</v>
      </c>
      <c r="S93" s="37">
        <f t="shared" si="20"/>
        <v>1.2052800000000001</v>
      </c>
      <c r="T93" s="37">
        <f t="shared" si="26"/>
        <v>24.800000000000004</v>
      </c>
    </row>
    <row r="94" spans="1:20">
      <c r="A94" s="8" t="s">
        <v>136</v>
      </c>
      <c r="B94" s="197">
        <v>24.8</v>
      </c>
      <c r="C94" s="197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7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197">
        <v>24.8</v>
      </c>
      <c r="C95" s="197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7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197">
        <v>24.8</v>
      </c>
      <c r="C96" s="197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7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197">
        <v>24.8</v>
      </c>
      <c r="C97" s="197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7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197">
        <v>24.8</v>
      </c>
      <c r="C98" s="197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7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0.61019999999999996</v>
      </c>
      <c r="C99" s="20">
        <f t="shared" si="27"/>
        <v>0.61019999999999996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0.2545754400000001</v>
      </c>
      <c r="J99" s="158">
        <f t="shared" ref="J99:L99" si="28">SUM(J3:J98)/4000</f>
        <v>0.14235966000000014</v>
      </c>
      <c r="K99" s="158">
        <f t="shared" si="28"/>
        <v>0.18360917999999971</v>
      </c>
      <c r="L99" s="158">
        <f t="shared" si="28"/>
        <v>2.9655719999999983E-2</v>
      </c>
      <c r="M99" s="159">
        <f>SUM(M3:M98)/4000</f>
        <v>0.61019999999999996</v>
      </c>
      <c r="N99" s="23"/>
      <c r="P99" s="37">
        <f>SUM(P3:P98)/4000</f>
        <v>0.2545754400000001</v>
      </c>
      <c r="Q99" s="37">
        <f t="shared" ref="Q99:S99" si="29">SUM(Q3:Q98)/4000</f>
        <v>0.14235966000000014</v>
      </c>
      <c r="R99" s="37">
        <f t="shared" si="29"/>
        <v>0.18360917999999971</v>
      </c>
      <c r="S99" s="37">
        <f t="shared" si="29"/>
        <v>2.9655719999999983E-2</v>
      </c>
      <c r="T99" s="37">
        <f t="shared" si="26"/>
        <v>0.61019999999999985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441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1.06</v>
      </c>
      <c r="N3" s="71">
        <v>0</v>
      </c>
      <c r="O3" s="53">
        <v>-21</v>
      </c>
      <c r="P3" s="53">
        <v>0</v>
      </c>
      <c r="Q3" s="53">
        <v>0</v>
      </c>
      <c r="R3" s="53">
        <v>0</v>
      </c>
      <c r="S3" s="72">
        <v>0</v>
      </c>
      <c r="U3" s="73">
        <v>-21</v>
      </c>
      <c r="V3" s="74">
        <v>1.06</v>
      </c>
      <c r="W3">
        <v>0</v>
      </c>
      <c r="X3">
        <v>-21</v>
      </c>
      <c r="Y3">
        <v>0</v>
      </c>
      <c r="Z3">
        <v>1.06</v>
      </c>
      <c r="AA3">
        <v>0</v>
      </c>
    </row>
    <row r="4" spans="1:27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-52</v>
      </c>
      <c r="P4" s="46">
        <v>0</v>
      </c>
      <c r="Q4" s="46">
        <v>0</v>
      </c>
      <c r="R4" s="46">
        <v>0</v>
      </c>
      <c r="S4" s="74">
        <v>0</v>
      </c>
      <c r="U4" s="73">
        <v>-52</v>
      </c>
      <c r="V4" s="74">
        <v>0</v>
      </c>
      <c r="W4">
        <v>0</v>
      </c>
      <c r="X4">
        <v>-52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-67</v>
      </c>
      <c r="P5" s="46">
        <v>0</v>
      </c>
      <c r="Q5" s="46">
        <v>0</v>
      </c>
      <c r="R5" s="46">
        <v>0</v>
      </c>
      <c r="S5" s="74">
        <v>0</v>
      </c>
      <c r="U5" s="73">
        <v>-67</v>
      </c>
      <c r="V5" s="74">
        <v>0</v>
      </c>
      <c r="W5">
        <v>0</v>
      </c>
      <c r="X5">
        <v>-67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-77</v>
      </c>
      <c r="P6" s="46">
        <v>0</v>
      </c>
      <c r="Q6" s="46">
        <v>0</v>
      </c>
      <c r="R6" s="46">
        <v>0</v>
      </c>
      <c r="S6" s="74">
        <v>0</v>
      </c>
      <c r="U6" s="73">
        <v>-77</v>
      </c>
      <c r="V6" s="74">
        <v>0</v>
      </c>
      <c r="W6">
        <v>0</v>
      </c>
      <c r="X6">
        <v>-77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-56</v>
      </c>
      <c r="P7" s="46">
        <v>0</v>
      </c>
      <c r="Q7" s="46">
        <v>0</v>
      </c>
      <c r="R7" s="46">
        <v>0</v>
      </c>
      <c r="S7" s="74">
        <v>0</v>
      </c>
      <c r="U7" s="73">
        <v>-56</v>
      </c>
      <c r="V7" s="74">
        <v>0</v>
      </c>
      <c r="W7">
        <v>0</v>
      </c>
      <c r="X7">
        <v>-56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-61</v>
      </c>
      <c r="P8" s="46">
        <v>0</v>
      </c>
      <c r="Q8" s="46">
        <v>0</v>
      </c>
      <c r="R8" s="46">
        <v>0</v>
      </c>
      <c r="S8" s="74">
        <v>0</v>
      </c>
      <c r="U8" s="73">
        <v>-61</v>
      </c>
      <c r="V8" s="74">
        <v>0</v>
      </c>
      <c r="W8">
        <v>0</v>
      </c>
      <c r="X8">
        <v>-61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-61</v>
      </c>
      <c r="P9" s="46">
        <v>0</v>
      </c>
      <c r="Q9" s="46">
        <v>0</v>
      </c>
      <c r="R9" s="46">
        <v>0</v>
      </c>
      <c r="S9" s="74">
        <v>0</v>
      </c>
      <c r="U9" s="73">
        <v>-61</v>
      </c>
      <c r="V9" s="74">
        <v>0</v>
      </c>
      <c r="W9">
        <v>0</v>
      </c>
      <c r="X9">
        <v>-61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-61</v>
      </c>
      <c r="P10" s="46">
        <v>0</v>
      </c>
      <c r="Q10" s="46">
        <v>0</v>
      </c>
      <c r="R10" s="46">
        <v>0</v>
      </c>
      <c r="S10" s="74">
        <v>0</v>
      </c>
      <c r="U10" s="73">
        <v>-61</v>
      </c>
      <c r="V10" s="74">
        <v>0</v>
      </c>
      <c r="W10">
        <v>0</v>
      </c>
      <c r="X10">
        <v>-61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-66</v>
      </c>
      <c r="P11" s="46">
        <v>-4</v>
      </c>
      <c r="Q11" s="46">
        <v>0</v>
      </c>
      <c r="R11" s="46">
        <v>0</v>
      </c>
      <c r="S11" s="74">
        <v>0</v>
      </c>
      <c r="U11" s="73">
        <v>-70</v>
      </c>
      <c r="V11" s="74">
        <v>0</v>
      </c>
      <c r="W11">
        <v>0</v>
      </c>
      <c r="X11">
        <v>-66</v>
      </c>
      <c r="Y11">
        <v>0</v>
      </c>
      <c r="Z11">
        <v>0</v>
      </c>
      <c r="AA11">
        <v>-4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-56</v>
      </c>
      <c r="P12" s="46">
        <v>-9</v>
      </c>
      <c r="Q12" s="46">
        <v>0</v>
      </c>
      <c r="R12" s="46">
        <v>0</v>
      </c>
      <c r="S12" s="74">
        <v>0</v>
      </c>
      <c r="U12" s="73">
        <v>-65</v>
      </c>
      <c r="V12" s="74">
        <v>0</v>
      </c>
      <c r="W12">
        <v>0</v>
      </c>
      <c r="X12">
        <v>-56</v>
      </c>
      <c r="Y12">
        <v>0</v>
      </c>
      <c r="Z12">
        <v>0</v>
      </c>
      <c r="AA12">
        <v>-9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-76</v>
      </c>
      <c r="P13" s="46">
        <v>-17</v>
      </c>
      <c r="Q13" s="46">
        <v>0</v>
      </c>
      <c r="R13" s="46">
        <v>0</v>
      </c>
      <c r="S13" s="74">
        <v>0</v>
      </c>
      <c r="U13" s="73">
        <v>-93</v>
      </c>
      <c r="V13" s="74">
        <v>0</v>
      </c>
      <c r="W13">
        <v>0</v>
      </c>
      <c r="X13">
        <v>-76</v>
      </c>
      <c r="Y13">
        <v>0</v>
      </c>
      <c r="Z13">
        <v>0</v>
      </c>
      <c r="AA13">
        <v>-17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-76</v>
      </c>
      <c r="P14" s="46">
        <v>-23</v>
      </c>
      <c r="Q14" s="46">
        <v>0</v>
      </c>
      <c r="R14" s="46">
        <v>0</v>
      </c>
      <c r="S14" s="74">
        <v>0</v>
      </c>
      <c r="U14" s="73">
        <v>-99</v>
      </c>
      <c r="V14" s="74">
        <v>0</v>
      </c>
      <c r="W14">
        <v>0</v>
      </c>
      <c r="X14">
        <v>-76</v>
      </c>
      <c r="Y14">
        <v>0</v>
      </c>
      <c r="Z14">
        <v>0</v>
      </c>
      <c r="AA14">
        <v>-23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-76</v>
      </c>
      <c r="P15" s="46">
        <v>-27</v>
      </c>
      <c r="Q15" s="46">
        <v>0</v>
      </c>
      <c r="R15" s="46">
        <v>0</v>
      </c>
      <c r="S15" s="74">
        <v>0</v>
      </c>
      <c r="U15" s="73">
        <v>-103</v>
      </c>
      <c r="V15" s="74">
        <v>0</v>
      </c>
      <c r="W15">
        <v>0</v>
      </c>
      <c r="X15">
        <v>-76</v>
      </c>
      <c r="Y15">
        <v>0</v>
      </c>
      <c r="Z15">
        <v>0</v>
      </c>
      <c r="AA15">
        <v>-27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-76</v>
      </c>
      <c r="P16" s="46">
        <v>-28</v>
      </c>
      <c r="Q16" s="46">
        <v>0</v>
      </c>
      <c r="R16" s="46">
        <v>0</v>
      </c>
      <c r="S16" s="74">
        <v>0</v>
      </c>
      <c r="U16" s="73">
        <v>-104</v>
      </c>
      <c r="V16" s="74">
        <v>0</v>
      </c>
      <c r="W16">
        <v>0</v>
      </c>
      <c r="X16">
        <v>-76</v>
      </c>
      <c r="Y16">
        <v>0</v>
      </c>
      <c r="Z16">
        <v>0</v>
      </c>
      <c r="AA16">
        <v>-28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-76</v>
      </c>
      <c r="P17" s="46">
        <v>-28</v>
      </c>
      <c r="Q17" s="46">
        <v>0</v>
      </c>
      <c r="R17" s="46">
        <v>0</v>
      </c>
      <c r="S17" s="74">
        <v>0</v>
      </c>
      <c r="U17" s="73">
        <v>-104</v>
      </c>
      <c r="V17" s="74">
        <v>0</v>
      </c>
      <c r="W17">
        <v>0</v>
      </c>
      <c r="X17">
        <v>-76</v>
      </c>
      <c r="Y17">
        <v>0</v>
      </c>
      <c r="Z17">
        <v>0</v>
      </c>
      <c r="AA17">
        <v>-28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-71</v>
      </c>
      <c r="P18" s="46">
        <v>-24</v>
      </c>
      <c r="Q18" s="46">
        <v>0</v>
      </c>
      <c r="R18" s="46">
        <v>0</v>
      </c>
      <c r="S18" s="74">
        <v>0</v>
      </c>
      <c r="U18" s="73">
        <v>-95</v>
      </c>
      <c r="V18" s="74">
        <v>0</v>
      </c>
      <c r="W18">
        <v>0</v>
      </c>
      <c r="X18">
        <v>-71</v>
      </c>
      <c r="Y18">
        <v>0</v>
      </c>
      <c r="Z18">
        <v>0</v>
      </c>
      <c r="AA18">
        <v>-24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-71</v>
      </c>
      <c r="P19" s="46">
        <v>-14</v>
      </c>
      <c r="Q19" s="46">
        <v>0</v>
      </c>
      <c r="R19" s="46">
        <v>0</v>
      </c>
      <c r="S19" s="74">
        <v>0</v>
      </c>
      <c r="U19" s="73">
        <v>-85</v>
      </c>
      <c r="V19" s="74">
        <v>0</v>
      </c>
      <c r="W19">
        <v>0</v>
      </c>
      <c r="X19">
        <v>-71</v>
      </c>
      <c r="Y19">
        <v>0</v>
      </c>
      <c r="Z19">
        <v>0</v>
      </c>
      <c r="AA19">
        <v>-14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1.93</v>
      </c>
      <c r="N20" s="73">
        <v>0</v>
      </c>
      <c r="O20" s="46">
        <v>-66</v>
      </c>
      <c r="P20" s="46">
        <v>-3</v>
      </c>
      <c r="Q20" s="46">
        <v>0</v>
      </c>
      <c r="R20" s="46">
        <v>0</v>
      </c>
      <c r="S20" s="74">
        <v>0</v>
      </c>
      <c r="U20" s="73">
        <v>-69</v>
      </c>
      <c r="V20" s="74">
        <v>1.93</v>
      </c>
      <c r="W20">
        <v>0</v>
      </c>
      <c r="X20">
        <v>-66</v>
      </c>
      <c r="Y20">
        <v>0</v>
      </c>
      <c r="Z20">
        <v>1.93</v>
      </c>
      <c r="AA20">
        <v>-3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1.45</v>
      </c>
      <c r="N21" s="73">
        <v>0</v>
      </c>
      <c r="O21" s="46">
        <v>-61</v>
      </c>
      <c r="P21" s="46">
        <v>0</v>
      </c>
      <c r="Q21" s="46">
        <v>0</v>
      </c>
      <c r="R21" s="46">
        <v>0</v>
      </c>
      <c r="S21" s="74">
        <v>0</v>
      </c>
      <c r="U21" s="73">
        <v>-61</v>
      </c>
      <c r="V21" s="74">
        <v>1.45</v>
      </c>
      <c r="W21">
        <v>0</v>
      </c>
      <c r="X21">
        <v>-61</v>
      </c>
      <c r="Y21">
        <v>0</v>
      </c>
      <c r="Z21">
        <v>1.45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4.72</v>
      </c>
      <c r="N22" s="73">
        <v>0</v>
      </c>
      <c r="O22" s="46">
        <v>-51</v>
      </c>
      <c r="P22" s="46">
        <v>0</v>
      </c>
      <c r="Q22" s="46">
        <v>0</v>
      </c>
      <c r="R22" s="46">
        <v>0</v>
      </c>
      <c r="S22" s="74">
        <v>0</v>
      </c>
      <c r="U22" s="73">
        <v>-51</v>
      </c>
      <c r="V22" s="74">
        <v>4.72</v>
      </c>
      <c r="W22">
        <v>0</v>
      </c>
      <c r="X22">
        <v>-51</v>
      </c>
      <c r="Y22">
        <v>0</v>
      </c>
      <c r="Z22">
        <v>4.72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-42</v>
      </c>
      <c r="P23" s="46">
        <v>0</v>
      </c>
      <c r="Q23" s="46">
        <v>0</v>
      </c>
      <c r="R23" s="46">
        <v>0</v>
      </c>
      <c r="S23" s="74">
        <v>0</v>
      </c>
      <c r="U23" s="73">
        <v>-42</v>
      </c>
      <c r="V23" s="74">
        <v>4.72</v>
      </c>
      <c r="W23">
        <v>0</v>
      </c>
      <c r="X23">
        <v>-42</v>
      </c>
      <c r="Y23">
        <v>0</v>
      </c>
      <c r="Z23">
        <v>4.72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-17</v>
      </c>
      <c r="P24" s="46">
        <v>-62</v>
      </c>
      <c r="Q24" s="46">
        <v>0</v>
      </c>
      <c r="R24" s="46">
        <v>0</v>
      </c>
      <c r="S24" s="74">
        <v>0</v>
      </c>
      <c r="U24" s="73">
        <v>-79</v>
      </c>
      <c r="V24" s="74">
        <v>4.72</v>
      </c>
      <c r="W24">
        <v>0</v>
      </c>
      <c r="X24">
        <v>-17</v>
      </c>
      <c r="Y24">
        <v>0</v>
      </c>
      <c r="Z24">
        <v>4.72</v>
      </c>
      <c r="AA24">
        <v>-62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4.72</v>
      </c>
      <c r="N25" s="73">
        <v>0</v>
      </c>
      <c r="O25" s="46">
        <v>-18</v>
      </c>
      <c r="P25" s="46">
        <v>-21</v>
      </c>
      <c r="Q25" s="46">
        <v>0</v>
      </c>
      <c r="R25" s="46">
        <v>0</v>
      </c>
      <c r="S25" s="74">
        <v>0</v>
      </c>
      <c r="U25" s="73">
        <v>-39</v>
      </c>
      <c r="V25" s="74">
        <v>4.72</v>
      </c>
      <c r="W25">
        <v>0</v>
      </c>
      <c r="X25">
        <v>-18</v>
      </c>
      <c r="Y25">
        <v>0</v>
      </c>
      <c r="Z25">
        <v>4.72</v>
      </c>
      <c r="AA25">
        <v>-21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0</v>
      </c>
      <c r="P26" s="46">
        <v>-41</v>
      </c>
      <c r="Q26" s="46">
        <v>0</v>
      </c>
      <c r="R26" s="46">
        <v>0</v>
      </c>
      <c r="S26" s="74">
        <v>0</v>
      </c>
      <c r="U26" s="73">
        <v>-41</v>
      </c>
      <c r="V26" s="74">
        <v>4.72</v>
      </c>
      <c r="W26">
        <v>0</v>
      </c>
      <c r="X26">
        <v>0</v>
      </c>
      <c r="Y26">
        <v>0</v>
      </c>
      <c r="Z26">
        <v>4.72</v>
      </c>
      <c r="AA26">
        <v>-41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2.8</v>
      </c>
      <c r="W27">
        <v>0</v>
      </c>
      <c r="X27">
        <v>0</v>
      </c>
      <c r="Y27">
        <v>0</v>
      </c>
      <c r="Z27">
        <v>2.8</v>
      </c>
      <c r="AA27">
        <v>0</v>
      </c>
    </row>
    <row r="28" spans="7:27">
      <c r="G28" t="s">
        <v>70</v>
      </c>
      <c r="H28" s="73">
        <v>80.02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84.74</v>
      </c>
      <c r="W28">
        <v>80.02</v>
      </c>
      <c r="X28">
        <v>0</v>
      </c>
      <c r="Y28">
        <v>0</v>
      </c>
      <c r="Z28">
        <v>4.72</v>
      </c>
      <c r="AA28">
        <v>0</v>
      </c>
    </row>
    <row r="29" spans="7:27">
      <c r="G29" t="s">
        <v>71</v>
      </c>
      <c r="H29" s="73">
        <v>140.76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145.47999999999999</v>
      </c>
      <c r="W29">
        <v>140.76</v>
      </c>
      <c r="X29">
        <v>0</v>
      </c>
      <c r="Y29">
        <v>0</v>
      </c>
      <c r="Z29">
        <v>4.72</v>
      </c>
      <c r="AA29">
        <v>0</v>
      </c>
    </row>
    <row r="30" spans="7:27">
      <c r="G30" t="s">
        <v>72</v>
      </c>
      <c r="H30" s="73">
        <v>174.51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179.23</v>
      </c>
      <c r="W30">
        <v>174.51</v>
      </c>
      <c r="X30">
        <v>0</v>
      </c>
      <c r="Y30">
        <v>0</v>
      </c>
      <c r="Z30">
        <v>4.72</v>
      </c>
      <c r="AA30">
        <v>0</v>
      </c>
    </row>
    <row r="31" spans="7:27">
      <c r="G31" t="s">
        <v>73</v>
      </c>
      <c r="H31" s="73">
        <v>161.97</v>
      </c>
      <c r="I31" s="46">
        <v>0</v>
      </c>
      <c r="J31" s="46">
        <v>0</v>
      </c>
      <c r="K31" s="46">
        <v>0</v>
      </c>
      <c r="L31" s="46">
        <v>0</v>
      </c>
      <c r="M31" s="74">
        <v>3.47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165.44</v>
      </c>
      <c r="W31">
        <v>161.97</v>
      </c>
      <c r="X31">
        <v>0</v>
      </c>
      <c r="Y31">
        <v>0</v>
      </c>
      <c r="Z31">
        <v>3.47</v>
      </c>
      <c r="AA31">
        <v>0</v>
      </c>
    </row>
    <row r="32" spans="7:27">
      <c r="G32" t="s">
        <v>74</v>
      </c>
      <c r="H32" s="73">
        <v>146.54</v>
      </c>
      <c r="I32" s="46">
        <v>0</v>
      </c>
      <c r="J32" s="46">
        <v>0</v>
      </c>
      <c r="K32" s="46">
        <v>0</v>
      </c>
      <c r="L32" s="46">
        <v>0</v>
      </c>
      <c r="M32" s="74">
        <v>3.47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150.01</v>
      </c>
      <c r="W32">
        <v>146.54</v>
      </c>
      <c r="X32">
        <v>0</v>
      </c>
      <c r="Y32">
        <v>0</v>
      </c>
      <c r="Z32">
        <v>3.47</v>
      </c>
      <c r="AA32">
        <v>0</v>
      </c>
    </row>
    <row r="33" spans="7:27">
      <c r="G33" t="s">
        <v>75</v>
      </c>
      <c r="H33" s="73">
        <v>161.97</v>
      </c>
      <c r="I33" s="46">
        <v>0</v>
      </c>
      <c r="J33" s="46">
        <v>0</v>
      </c>
      <c r="K33" s="46">
        <v>0</v>
      </c>
      <c r="L33" s="46">
        <v>0</v>
      </c>
      <c r="M33" s="74">
        <v>2.12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164.09</v>
      </c>
      <c r="W33">
        <v>161.97</v>
      </c>
      <c r="X33">
        <v>0</v>
      </c>
      <c r="Y33">
        <v>0</v>
      </c>
      <c r="Z33">
        <v>2.12</v>
      </c>
      <c r="AA33">
        <v>0</v>
      </c>
    </row>
    <row r="34" spans="7:27">
      <c r="G34" t="s">
        <v>76</v>
      </c>
      <c r="H34" s="73">
        <v>184.15</v>
      </c>
      <c r="I34" s="46">
        <v>0</v>
      </c>
      <c r="J34" s="46">
        <v>0</v>
      </c>
      <c r="K34" s="46">
        <v>0</v>
      </c>
      <c r="L34" s="46">
        <v>0</v>
      </c>
      <c r="M34" s="74">
        <v>2.89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187.04</v>
      </c>
      <c r="W34">
        <v>184.15</v>
      </c>
      <c r="X34">
        <v>0</v>
      </c>
      <c r="Y34">
        <v>0</v>
      </c>
      <c r="Z34">
        <v>2.89</v>
      </c>
      <c r="AA34">
        <v>0</v>
      </c>
    </row>
    <row r="35" spans="7:27">
      <c r="G35" t="s">
        <v>77</v>
      </c>
      <c r="H35" s="73">
        <v>93.52</v>
      </c>
      <c r="I35" s="46">
        <v>0</v>
      </c>
      <c r="J35" s="46">
        <v>0</v>
      </c>
      <c r="K35" s="46">
        <v>0</v>
      </c>
      <c r="L35" s="46">
        <v>0</v>
      </c>
      <c r="M35" s="74">
        <v>2.31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95.83</v>
      </c>
      <c r="W35">
        <v>93.52</v>
      </c>
      <c r="X35">
        <v>0</v>
      </c>
      <c r="Y35">
        <v>0</v>
      </c>
      <c r="Z35">
        <v>2.31</v>
      </c>
      <c r="AA35">
        <v>0</v>
      </c>
    </row>
    <row r="36" spans="7:27">
      <c r="G36" t="s">
        <v>78</v>
      </c>
      <c r="H36" s="73">
        <v>89.67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94.39</v>
      </c>
      <c r="W36">
        <v>89.67</v>
      </c>
      <c r="X36">
        <v>0</v>
      </c>
      <c r="Y36">
        <v>0</v>
      </c>
      <c r="Z36">
        <v>4.72</v>
      </c>
      <c r="AA36">
        <v>0</v>
      </c>
    </row>
    <row r="37" spans="7:27">
      <c r="G37" t="s">
        <v>79</v>
      </c>
      <c r="H37" s="73">
        <v>92.56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97.28</v>
      </c>
      <c r="W37">
        <v>92.56</v>
      </c>
      <c r="X37">
        <v>0</v>
      </c>
      <c r="Y37">
        <v>0</v>
      </c>
      <c r="Z37">
        <v>4.72</v>
      </c>
      <c r="AA37">
        <v>0</v>
      </c>
    </row>
    <row r="38" spans="7:27">
      <c r="G38" t="s">
        <v>80</v>
      </c>
      <c r="H38" s="73">
        <v>49.17</v>
      </c>
      <c r="I38" s="46">
        <v>0</v>
      </c>
      <c r="J38" s="46">
        <v>0</v>
      </c>
      <c r="K38" s="46">
        <v>0</v>
      </c>
      <c r="L38" s="46">
        <v>0</v>
      </c>
      <c r="M38" s="74">
        <v>3.86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53.03</v>
      </c>
      <c r="W38">
        <v>49.17</v>
      </c>
      <c r="X38">
        <v>0</v>
      </c>
      <c r="Y38">
        <v>0</v>
      </c>
      <c r="Z38">
        <v>3.86</v>
      </c>
      <c r="AA38">
        <v>0</v>
      </c>
    </row>
    <row r="39" spans="7:27">
      <c r="G39" t="s">
        <v>81</v>
      </c>
      <c r="H39" s="73">
        <v>47.24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51.96</v>
      </c>
      <c r="W39">
        <v>47.24</v>
      </c>
      <c r="X39">
        <v>0</v>
      </c>
      <c r="Y39">
        <v>0</v>
      </c>
      <c r="Z39">
        <v>4.72</v>
      </c>
      <c r="AA39">
        <v>0</v>
      </c>
    </row>
    <row r="40" spans="7:27">
      <c r="G40" t="s">
        <v>82</v>
      </c>
      <c r="H40" s="73">
        <v>62.67</v>
      </c>
      <c r="I40" s="46">
        <v>0</v>
      </c>
      <c r="J40" s="46">
        <v>7.71</v>
      </c>
      <c r="K40" s="46">
        <v>0</v>
      </c>
      <c r="L40" s="46">
        <v>0</v>
      </c>
      <c r="M40" s="74">
        <v>3.57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73.95</v>
      </c>
      <c r="W40">
        <v>62.67</v>
      </c>
      <c r="X40">
        <v>0</v>
      </c>
      <c r="Y40">
        <v>0</v>
      </c>
      <c r="Z40">
        <v>3.57</v>
      </c>
      <c r="AA40">
        <v>7.71</v>
      </c>
    </row>
    <row r="41" spans="7:27">
      <c r="G41" t="s">
        <v>83</v>
      </c>
      <c r="H41" s="73">
        <v>26.99</v>
      </c>
      <c r="I41" s="46">
        <v>0</v>
      </c>
      <c r="J41" s="46">
        <v>65.56</v>
      </c>
      <c r="K41" s="46">
        <v>0</v>
      </c>
      <c r="L41" s="46">
        <v>0</v>
      </c>
      <c r="M41" s="74">
        <v>1.93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94.48</v>
      </c>
      <c r="W41">
        <v>26.99</v>
      </c>
      <c r="X41">
        <v>0</v>
      </c>
      <c r="Y41">
        <v>0</v>
      </c>
      <c r="Z41">
        <v>1.93</v>
      </c>
      <c r="AA41">
        <v>65.56</v>
      </c>
    </row>
    <row r="42" spans="7:27">
      <c r="G42" t="s">
        <v>84</v>
      </c>
      <c r="H42" s="73">
        <v>50.13</v>
      </c>
      <c r="I42" s="46">
        <v>0</v>
      </c>
      <c r="J42" s="46">
        <v>93.52</v>
      </c>
      <c r="K42" s="46">
        <v>0</v>
      </c>
      <c r="L42" s="46">
        <v>0</v>
      </c>
      <c r="M42" s="74">
        <v>0.39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144.04</v>
      </c>
      <c r="W42">
        <v>50.13</v>
      </c>
      <c r="X42">
        <v>0</v>
      </c>
      <c r="Y42">
        <v>0</v>
      </c>
      <c r="Z42">
        <v>0.39</v>
      </c>
      <c r="AA42">
        <v>93.52</v>
      </c>
    </row>
    <row r="43" spans="7:27">
      <c r="G43" t="s">
        <v>85</v>
      </c>
      <c r="H43" s="73">
        <v>15.43</v>
      </c>
      <c r="I43" s="46">
        <v>0</v>
      </c>
      <c r="J43" s="46">
        <v>104.12</v>
      </c>
      <c r="K43" s="46">
        <v>0</v>
      </c>
      <c r="L43" s="46">
        <v>0</v>
      </c>
      <c r="M43" s="74">
        <v>0.57999999999999996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120.13</v>
      </c>
      <c r="W43">
        <v>15.43</v>
      </c>
      <c r="X43">
        <v>0</v>
      </c>
      <c r="Y43">
        <v>0</v>
      </c>
      <c r="Z43">
        <v>0.57999999999999996</v>
      </c>
      <c r="AA43">
        <v>104.12</v>
      </c>
    </row>
    <row r="44" spans="7:27">
      <c r="G44" t="s">
        <v>86</v>
      </c>
      <c r="H44" s="73">
        <v>0</v>
      </c>
      <c r="I44" s="46">
        <v>0</v>
      </c>
      <c r="J44" s="46">
        <v>106.05</v>
      </c>
      <c r="K44" s="46">
        <v>0</v>
      </c>
      <c r="L44" s="46">
        <v>0</v>
      </c>
      <c r="M44" s="74">
        <v>1.1599999999999999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107.21</v>
      </c>
      <c r="W44">
        <v>0</v>
      </c>
      <c r="X44">
        <v>0</v>
      </c>
      <c r="Y44">
        <v>0</v>
      </c>
      <c r="Z44">
        <v>1.1599999999999999</v>
      </c>
      <c r="AA44">
        <v>106.05</v>
      </c>
    </row>
    <row r="45" spans="7:27">
      <c r="G45" t="s">
        <v>87</v>
      </c>
      <c r="H45" s="73">
        <v>0</v>
      </c>
      <c r="I45" s="46">
        <v>0</v>
      </c>
      <c r="J45" s="46">
        <v>95.45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95.45</v>
      </c>
      <c r="W45">
        <v>0</v>
      </c>
      <c r="X45">
        <v>0</v>
      </c>
      <c r="Y45">
        <v>0</v>
      </c>
      <c r="Z45">
        <v>0</v>
      </c>
      <c r="AA45">
        <v>95.45</v>
      </c>
    </row>
    <row r="46" spans="7:27">
      <c r="G46" t="s">
        <v>88</v>
      </c>
      <c r="H46" s="73">
        <v>0</v>
      </c>
      <c r="I46" s="46">
        <v>0</v>
      </c>
      <c r="J46" s="46">
        <v>82.91</v>
      </c>
      <c r="K46" s="46">
        <v>0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83.3</v>
      </c>
      <c r="W46">
        <v>0</v>
      </c>
      <c r="X46">
        <v>0</v>
      </c>
      <c r="Y46">
        <v>0</v>
      </c>
      <c r="Z46">
        <v>0.39</v>
      </c>
      <c r="AA46">
        <v>82.91</v>
      </c>
    </row>
    <row r="47" spans="7:27">
      <c r="G47" t="s">
        <v>89</v>
      </c>
      <c r="H47" s="73">
        <v>0</v>
      </c>
      <c r="I47" s="46">
        <v>0</v>
      </c>
      <c r="J47" s="46">
        <v>86.77</v>
      </c>
      <c r="K47" s="46">
        <v>0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87.35</v>
      </c>
      <c r="W47">
        <v>0</v>
      </c>
      <c r="X47">
        <v>0</v>
      </c>
      <c r="Y47">
        <v>0</v>
      </c>
      <c r="Z47">
        <v>0.57999999999999996</v>
      </c>
      <c r="AA47">
        <v>86.77</v>
      </c>
    </row>
    <row r="48" spans="7:27">
      <c r="G48" t="s">
        <v>90</v>
      </c>
      <c r="H48" s="73">
        <v>0</v>
      </c>
      <c r="I48" s="46">
        <v>0</v>
      </c>
      <c r="J48" s="46">
        <v>69.42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69.42</v>
      </c>
      <c r="W48">
        <v>0</v>
      </c>
      <c r="X48">
        <v>0</v>
      </c>
      <c r="Y48">
        <v>0</v>
      </c>
      <c r="Z48">
        <v>0</v>
      </c>
      <c r="AA48">
        <v>69.42</v>
      </c>
    </row>
    <row r="49" spans="7:27">
      <c r="G49" t="s">
        <v>91</v>
      </c>
      <c r="H49" s="73">
        <v>0</v>
      </c>
      <c r="I49" s="46">
        <v>0</v>
      </c>
      <c r="J49" s="46">
        <v>59.77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59.77</v>
      </c>
      <c r="W49">
        <v>0</v>
      </c>
      <c r="X49">
        <v>0</v>
      </c>
      <c r="Y49">
        <v>0</v>
      </c>
      <c r="Z49">
        <v>0</v>
      </c>
      <c r="AA49">
        <v>59.77</v>
      </c>
    </row>
    <row r="50" spans="7:27">
      <c r="G50" t="s">
        <v>92</v>
      </c>
      <c r="H50" s="73">
        <v>0</v>
      </c>
      <c r="I50" s="46">
        <v>0</v>
      </c>
      <c r="J50" s="46">
        <v>45.31</v>
      </c>
      <c r="K50" s="46">
        <v>0</v>
      </c>
      <c r="L50" s="46">
        <v>0</v>
      </c>
      <c r="M50" s="74">
        <v>1.93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47.24</v>
      </c>
      <c r="W50">
        <v>0</v>
      </c>
      <c r="X50">
        <v>0</v>
      </c>
      <c r="Y50">
        <v>0</v>
      </c>
      <c r="Z50">
        <v>1.93</v>
      </c>
      <c r="AA50">
        <v>45.31</v>
      </c>
    </row>
    <row r="51" spans="7:27">
      <c r="G51" t="s">
        <v>93</v>
      </c>
      <c r="H51" s="73">
        <v>0</v>
      </c>
      <c r="I51" s="46">
        <v>0</v>
      </c>
      <c r="J51" s="46">
        <v>28.93</v>
      </c>
      <c r="K51" s="46">
        <v>0</v>
      </c>
      <c r="L51" s="46">
        <v>0</v>
      </c>
      <c r="M51" s="74">
        <v>0.96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29.89</v>
      </c>
      <c r="W51">
        <v>0</v>
      </c>
      <c r="X51">
        <v>0</v>
      </c>
      <c r="Y51">
        <v>0</v>
      </c>
      <c r="Z51">
        <v>0.96</v>
      </c>
      <c r="AA51">
        <v>28.93</v>
      </c>
    </row>
    <row r="52" spans="7:27">
      <c r="G52" t="s">
        <v>94</v>
      </c>
      <c r="H52" s="73">
        <v>0</v>
      </c>
      <c r="I52" s="46">
        <v>0</v>
      </c>
      <c r="J52" s="46">
        <v>22.17</v>
      </c>
      <c r="K52" s="46">
        <v>0</v>
      </c>
      <c r="L52" s="46">
        <v>0</v>
      </c>
      <c r="M52" s="74">
        <v>1.1599999999999999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23.33</v>
      </c>
      <c r="W52">
        <v>0</v>
      </c>
      <c r="X52">
        <v>0</v>
      </c>
      <c r="Y52">
        <v>0</v>
      </c>
      <c r="Z52">
        <v>1.1599999999999999</v>
      </c>
      <c r="AA52">
        <v>22.17</v>
      </c>
    </row>
    <row r="53" spans="7:27">
      <c r="G53" t="s">
        <v>95</v>
      </c>
      <c r="H53" s="73">
        <v>0</v>
      </c>
      <c r="I53" s="46">
        <v>0</v>
      </c>
      <c r="J53" s="46">
        <v>11.57</v>
      </c>
      <c r="K53" s="46">
        <v>0</v>
      </c>
      <c r="L53" s="46">
        <v>0</v>
      </c>
      <c r="M53" s="74">
        <v>1.35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12.92</v>
      </c>
      <c r="W53">
        <v>0</v>
      </c>
      <c r="X53">
        <v>0</v>
      </c>
      <c r="Y53">
        <v>0</v>
      </c>
      <c r="Z53">
        <v>1.35</v>
      </c>
      <c r="AA53">
        <v>11.57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3.66</v>
      </c>
      <c r="W54">
        <v>0</v>
      </c>
      <c r="X54">
        <v>0</v>
      </c>
      <c r="Y54">
        <v>0</v>
      </c>
      <c r="Z54">
        <v>3.66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4.72</v>
      </c>
      <c r="W55">
        <v>0</v>
      </c>
      <c r="X55">
        <v>0</v>
      </c>
      <c r="Y55">
        <v>0</v>
      </c>
      <c r="Z55">
        <v>4.72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2.02</v>
      </c>
      <c r="W56">
        <v>0</v>
      </c>
      <c r="X56">
        <v>0</v>
      </c>
      <c r="Y56">
        <v>0</v>
      </c>
      <c r="Z56">
        <v>2.02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4.72</v>
      </c>
      <c r="W57">
        <v>0</v>
      </c>
      <c r="X57">
        <v>0</v>
      </c>
      <c r="Y57">
        <v>0</v>
      </c>
      <c r="Z57">
        <v>4.72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3.09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3.09</v>
      </c>
      <c r="W58">
        <v>0</v>
      </c>
      <c r="X58">
        <v>0</v>
      </c>
      <c r="Y58">
        <v>0</v>
      </c>
      <c r="Z58">
        <v>3.09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2.31</v>
      </c>
      <c r="W59">
        <v>0</v>
      </c>
      <c r="X59">
        <v>0</v>
      </c>
      <c r="Y59">
        <v>0</v>
      </c>
      <c r="Z59">
        <v>2.31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4.72</v>
      </c>
      <c r="W60">
        <v>0</v>
      </c>
      <c r="X60">
        <v>0</v>
      </c>
      <c r="Y60">
        <v>0</v>
      </c>
      <c r="Z60">
        <v>4.72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2.5099999999999998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2.5099999999999998</v>
      </c>
      <c r="W61">
        <v>0</v>
      </c>
      <c r="X61">
        <v>0</v>
      </c>
      <c r="Y61">
        <v>0</v>
      </c>
      <c r="Z61">
        <v>2.5099999999999998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4.72</v>
      </c>
      <c r="W62">
        <v>0</v>
      </c>
      <c r="X62">
        <v>0</v>
      </c>
      <c r="Y62">
        <v>0</v>
      </c>
      <c r="Z62">
        <v>4.72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4.72</v>
      </c>
      <c r="W63">
        <v>0</v>
      </c>
      <c r="X63">
        <v>0</v>
      </c>
      <c r="Y63">
        <v>0</v>
      </c>
      <c r="Z63">
        <v>4.72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4.72</v>
      </c>
      <c r="W64">
        <v>0</v>
      </c>
      <c r="X64">
        <v>0</v>
      </c>
      <c r="Y64">
        <v>0</v>
      </c>
      <c r="Z64">
        <v>4.72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4.72</v>
      </c>
      <c r="W65">
        <v>0</v>
      </c>
      <c r="X65">
        <v>0</v>
      </c>
      <c r="Y65">
        <v>0</v>
      </c>
      <c r="Z65">
        <v>4.72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3.47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3.47</v>
      </c>
      <c r="W66">
        <v>0</v>
      </c>
      <c r="X66">
        <v>0</v>
      </c>
      <c r="Y66">
        <v>0</v>
      </c>
      <c r="Z66">
        <v>3.47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3.76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3.76</v>
      </c>
      <c r="W67">
        <v>0</v>
      </c>
      <c r="X67">
        <v>0</v>
      </c>
      <c r="Y67">
        <v>0</v>
      </c>
      <c r="Z67">
        <v>3.76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4.72</v>
      </c>
      <c r="W68">
        <v>0</v>
      </c>
      <c r="X68">
        <v>0</v>
      </c>
      <c r="Y68">
        <v>0</v>
      </c>
      <c r="Z68">
        <v>4.72</v>
      </c>
      <c r="AA68">
        <v>0</v>
      </c>
    </row>
    <row r="69" spans="7:27">
      <c r="G69" t="s">
        <v>111</v>
      </c>
      <c r="H69" s="73">
        <v>96.41</v>
      </c>
      <c r="I69" s="46">
        <v>0</v>
      </c>
      <c r="J69" s="46">
        <v>25.07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126.2</v>
      </c>
      <c r="W69">
        <v>96.41</v>
      </c>
      <c r="X69">
        <v>0</v>
      </c>
      <c r="Y69">
        <v>0</v>
      </c>
      <c r="Z69">
        <v>4.72</v>
      </c>
      <c r="AA69">
        <v>25.07</v>
      </c>
    </row>
    <row r="70" spans="7:27">
      <c r="G70" t="s">
        <v>112</v>
      </c>
      <c r="H70" s="73">
        <v>142.68</v>
      </c>
      <c r="I70" s="46">
        <v>0</v>
      </c>
      <c r="J70" s="46">
        <v>39.53</v>
      </c>
      <c r="K70" s="46">
        <v>0</v>
      </c>
      <c r="L70" s="46">
        <v>0</v>
      </c>
      <c r="M70" s="74">
        <v>2.99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185.2</v>
      </c>
      <c r="W70">
        <v>142.68</v>
      </c>
      <c r="X70">
        <v>0</v>
      </c>
      <c r="Y70">
        <v>0</v>
      </c>
      <c r="Z70">
        <v>2.99</v>
      </c>
      <c r="AA70">
        <v>39.53</v>
      </c>
    </row>
    <row r="71" spans="7:27">
      <c r="G71" t="s">
        <v>113</v>
      </c>
      <c r="H71" s="73">
        <v>165.83</v>
      </c>
      <c r="I71" s="46">
        <v>0</v>
      </c>
      <c r="J71" s="46">
        <v>40.49</v>
      </c>
      <c r="K71" s="46">
        <v>0</v>
      </c>
      <c r="L71" s="46">
        <v>0</v>
      </c>
      <c r="M71" s="74">
        <v>4.72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211.04</v>
      </c>
      <c r="W71">
        <v>165.83</v>
      </c>
      <c r="X71">
        <v>0</v>
      </c>
      <c r="Y71">
        <v>0</v>
      </c>
      <c r="Z71">
        <v>4.72</v>
      </c>
      <c r="AA71">
        <v>40.49</v>
      </c>
    </row>
    <row r="72" spans="7:27">
      <c r="G72" t="s">
        <v>114</v>
      </c>
      <c r="H72" s="73">
        <v>236.99</v>
      </c>
      <c r="I72" s="46">
        <v>0</v>
      </c>
      <c r="J72" s="46">
        <v>51.64</v>
      </c>
      <c r="K72" s="46">
        <v>0</v>
      </c>
      <c r="L72" s="46">
        <v>0</v>
      </c>
      <c r="M72" s="74">
        <v>4.5199999999999996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293.14999999999998</v>
      </c>
      <c r="W72">
        <v>236.99</v>
      </c>
      <c r="X72">
        <v>0</v>
      </c>
      <c r="Y72">
        <v>0</v>
      </c>
      <c r="Z72">
        <v>4.5199999999999996</v>
      </c>
      <c r="AA72">
        <v>51.64</v>
      </c>
    </row>
    <row r="73" spans="7:27">
      <c r="G73" t="s">
        <v>115</v>
      </c>
      <c r="H73" s="73">
        <v>140.74</v>
      </c>
      <c r="I73" s="46">
        <v>30.31</v>
      </c>
      <c r="J73" s="46">
        <v>29.48</v>
      </c>
      <c r="K73" s="46">
        <v>11.38</v>
      </c>
      <c r="L73" s="46">
        <v>0</v>
      </c>
      <c r="M73" s="74">
        <v>2.2599999999999998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214.17</v>
      </c>
      <c r="W73">
        <v>140.74</v>
      </c>
      <c r="X73">
        <v>30.31</v>
      </c>
      <c r="Y73">
        <v>11.38</v>
      </c>
      <c r="Z73">
        <v>2.2599999999999998</v>
      </c>
      <c r="AA73">
        <v>29.48</v>
      </c>
    </row>
    <row r="74" spans="7:27">
      <c r="G74" t="s">
        <v>116</v>
      </c>
      <c r="H74" s="73">
        <v>117.93</v>
      </c>
      <c r="I74" s="46">
        <v>15.82</v>
      </c>
      <c r="J74" s="46">
        <v>12.83</v>
      </c>
      <c r="K74" s="46">
        <v>5.92</v>
      </c>
      <c r="L74" s="46">
        <v>0</v>
      </c>
      <c r="M74" s="74">
        <v>1.1000000000000001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153.6</v>
      </c>
      <c r="W74">
        <v>117.93</v>
      </c>
      <c r="X74">
        <v>15.82</v>
      </c>
      <c r="Y74">
        <v>5.92</v>
      </c>
      <c r="Z74">
        <v>1.1000000000000001</v>
      </c>
      <c r="AA74">
        <v>12.83</v>
      </c>
    </row>
    <row r="75" spans="7:27">
      <c r="G75" t="s">
        <v>117</v>
      </c>
      <c r="H75" s="73">
        <v>122.63</v>
      </c>
      <c r="I75" s="46">
        <v>31.36</v>
      </c>
      <c r="J75" s="46">
        <v>15.41</v>
      </c>
      <c r="K75" s="46">
        <v>12.93</v>
      </c>
      <c r="L75" s="46">
        <v>0</v>
      </c>
      <c r="M75" s="74">
        <v>2.7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185.03</v>
      </c>
      <c r="W75">
        <v>122.63</v>
      </c>
      <c r="X75">
        <v>31.36</v>
      </c>
      <c r="Y75">
        <v>12.93</v>
      </c>
      <c r="Z75">
        <v>2.7</v>
      </c>
      <c r="AA75">
        <v>15.41</v>
      </c>
    </row>
    <row r="76" spans="7:27">
      <c r="G76" t="s">
        <v>118</v>
      </c>
      <c r="H76" s="73">
        <v>122.92</v>
      </c>
      <c r="I76" s="46">
        <v>0</v>
      </c>
      <c r="J76" s="46">
        <v>0</v>
      </c>
      <c r="K76" s="46">
        <v>0</v>
      </c>
      <c r="L76" s="46">
        <v>0</v>
      </c>
      <c r="M76" s="74">
        <v>1.29</v>
      </c>
      <c r="N76" s="73">
        <v>0</v>
      </c>
      <c r="O76" s="46">
        <v>0</v>
      </c>
      <c r="P76" s="46">
        <v>-6</v>
      </c>
      <c r="Q76" s="46">
        <v>0</v>
      </c>
      <c r="R76" s="46">
        <v>0</v>
      </c>
      <c r="S76" s="74">
        <v>0</v>
      </c>
      <c r="U76" s="73">
        <v>-6</v>
      </c>
      <c r="V76" s="74">
        <v>124.21</v>
      </c>
      <c r="W76">
        <v>122.92</v>
      </c>
      <c r="X76">
        <v>0</v>
      </c>
      <c r="Y76">
        <v>0</v>
      </c>
      <c r="Z76">
        <v>1.29</v>
      </c>
      <c r="AA76">
        <v>-6</v>
      </c>
    </row>
    <row r="77" spans="7:27">
      <c r="G77" t="s">
        <v>119</v>
      </c>
      <c r="H77" s="73">
        <v>138.38999999999999</v>
      </c>
      <c r="I77" s="46">
        <v>0</v>
      </c>
      <c r="J77" s="46">
        <v>0</v>
      </c>
      <c r="K77" s="46">
        <v>0</v>
      </c>
      <c r="L77" s="46">
        <v>0</v>
      </c>
      <c r="M77" s="74">
        <v>2.41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-20</v>
      </c>
      <c r="V77" s="74">
        <v>140.80000000000001</v>
      </c>
      <c r="W77">
        <v>138.38999999999999</v>
      </c>
      <c r="X77">
        <v>0</v>
      </c>
      <c r="Y77">
        <v>0</v>
      </c>
      <c r="Z77">
        <v>2.41</v>
      </c>
      <c r="AA77">
        <v>-20</v>
      </c>
    </row>
    <row r="78" spans="7:27">
      <c r="G78" t="s">
        <v>120</v>
      </c>
      <c r="H78" s="73">
        <v>168.71</v>
      </c>
      <c r="I78" s="46">
        <v>0</v>
      </c>
      <c r="J78" s="46">
        <v>0</v>
      </c>
      <c r="K78" s="46">
        <v>0</v>
      </c>
      <c r="L78" s="46">
        <v>0</v>
      </c>
      <c r="M78" s="74">
        <v>2.5099999999999998</v>
      </c>
      <c r="N78" s="73">
        <v>0</v>
      </c>
      <c r="O78" s="46">
        <v>0</v>
      </c>
      <c r="P78" s="46">
        <v>-38</v>
      </c>
      <c r="Q78" s="46">
        <v>0</v>
      </c>
      <c r="R78" s="46">
        <v>0</v>
      </c>
      <c r="S78" s="74">
        <v>0</v>
      </c>
      <c r="U78" s="73">
        <v>-38</v>
      </c>
      <c r="V78" s="74">
        <v>171.22</v>
      </c>
      <c r="W78">
        <v>168.71</v>
      </c>
      <c r="X78">
        <v>0</v>
      </c>
      <c r="Y78">
        <v>0</v>
      </c>
      <c r="Z78">
        <v>2.5099999999999998</v>
      </c>
      <c r="AA78">
        <v>-38</v>
      </c>
    </row>
    <row r="79" spans="7:27">
      <c r="G79" t="s">
        <v>121</v>
      </c>
      <c r="H79" s="73">
        <v>73.27</v>
      </c>
      <c r="I79" s="46">
        <v>0</v>
      </c>
      <c r="J79" s="46">
        <v>0</v>
      </c>
      <c r="K79" s="46">
        <v>0</v>
      </c>
      <c r="L79" s="46">
        <v>0</v>
      </c>
      <c r="M79" s="74">
        <v>2.11</v>
      </c>
      <c r="N79" s="73">
        <v>0</v>
      </c>
      <c r="O79" s="46">
        <v>0</v>
      </c>
      <c r="P79" s="46">
        <v>-37</v>
      </c>
      <c r="Q79" s="46">
        <v>0</v>
      </c>
      <c r="R79" s="46">
        <v>0</v>
      </c>
      <c r="S79" s="74">
        <v>0</v>
      </c>
      <c r="U79" s="73">
        <v>-37</v>
      </c>
      <c r="V79" s="74">
        <v>75.38</v>
      </c>
      <c r="W79">
        <v>73.27</v>
      </c>
      <c r="X79">
        <v>0</v>
      </c>
      <c r="Y79">
        <v>0</v>
      </c>
      <c r="Z79">
        <v>2.11</v>
      </c>
      <c r="AA79">
        <v>-37</v>
      </c>
    </row>
    <row r="80" spans="7:27">
      <c r="G80" t="s">
        <v>122</v>
      </c>
      <c r="H80" s="73">
        <v>64.59</v>
      </c>
      <c r="I80" s="46">
        <v>0</v>
      </c>
      <c r="J80" s="46">
        <v>0</v>
      </c>
      <c r="K80" s="46">
        <v>0</v>
      </c>
      <c r="L80" s="46">
        <v>0</v>
      </c>
      <c r="M80" s="74">
        <v>3.76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68.349999999999994</v>
      </c>
      <c r="W80">
        <v>64.59</v>
      </c>
      <c r="X80">
        <v>0</v>
      </c>
      <c r="Y80">
        <v>0</v>
      </c>
      <c r="Z80">
        <v>3.76</v>
      </c>
      <c r="AA80">
        <v>0</v>
      </c>
    </row>
    <row r="81" spans="7:27">
      <c r="G81" t="s">
        <v>123</v>
      </c>
      <c r="H81" s="73">
        <v>66.53</v>
      </c>
      <c r="I81" s="46">
        <v>0</v>
      </c>
      <c r="J81" s="46">
        <v>0</v>
      </c>
      <c r="K81" s="46">
        <v>0</v>
      </c>
      <c r="L81" s="46">
        <v>0</v>
      </c>
      <c r="M81" s="74">
        <v>4.72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71.25</v>
      </c>
      <c r="W81">
        <v>66.53</v>
      </c>
      <c r="X81">
        <v>0</v>
      </c>
      <c r="Y81">
        <v>0</v>
      </c>
      <c r="Z81">
        <v>4.72</v>
      </c>
      <c r="AA81">
        <v>0</v>
      </c>
    </row>
    <row r="82" spans="7:27">
      <c r="G82" t="s">
        <v>124</v>
      </c>
      <c r="H82" s="73">
        <v>85.81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90.53</v>
      </c>
      <c r="W82">
        <v>85.81</v>
      </c>
      <c r="X82">
        <v>0</v>
      </c>
      <c r="Y82">
        <v>0</v>
      </c>
      <c r="Z82">
        <v>4.72</v>
      </c>
      <c r="AA82">
        <v>0</v>
      </c>
    </row>
    <row r="83" spans="7:27">
      <c r="G83" t="s">
        <v>125</v>
      </c>
      <c r="H83" s="73">
        <v>88.7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93.42</v>
      </c>
      <c r="W83">
        <v>88.7</v>
      </c>
      <c r="X83">
        <v>0</v>
      </c>
      <c r="Y83">
        <v>0</v>
      </c>
      <c r="Z83">
        <v>4.72</v>
      </c>
      <c r="AA83">
        <v>0</v>
      </c>
    </row>
    <row r="84" spans="7:27">
      <c r="G84" t="s">
        <v>126</v>
      </c>
      <c r="H84" s="73">
        <v>88.7</v>
      </c>
      <c r="I84" s="46">
        <v>0</v>
      </c>
      <c r="J84" s="46">
        <v>0</v>
      </c>
      <c r="K84" s="46">
        <v>0</v>
      </c>
      <c r="L84" s="46">
        <v>0</v>
      </c>
      <c r="M84" s="74">
        <v>4.72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93.42</v>
      </c>
      <c r="W84">
        <v>88.7</v>
      </c>
      <c r="X84">
        <v>0</v>
      </c>
      <c r="Y84">
        <v>0</v>
      </c>
      <c r="Z84">
        <v>4.72</v>
      </c>
      <c r="AA84">
        <v>0</v>
      </c>
    </row>
    <row r="85" spans="7:27">
      <c r="G85" t="s">
        <v>127</v>
      </c>
      <c r="H85" s="73">
        <v>74.239999999999995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78.959999999999994</v>
      </c>
      <c r="W85">
        <v>74.239999999999995</v>
      </c>
      <c r="X85">
        <v>0</v>
      </c>
      <c r="Y85">
        <v>0</v>
      </c>
      <c r="Z85">
        <v>4.72</v>
      </c>
      <c r="AA85">
        <v>0</v>
      </c>
    </row>
    <row r="86" spans="7:27">
      <c r="G86" t="s">
        <v>128</v>
      </c>
      <c r="H86" s="73">
        <v>62.67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67.39</v>
      </c>
      <c r="W86">
        <v>62.67</v>
      </c>
      <c r="X86">
        <v>0</v>
      </c>
      <c r="Y86">
        <v>0</v>
      </c>
      <c r="Z86">
        <v>4.72</v>
      </c>
      <c r="AA86">
        <v>0</v>
      </c>
    </row>
    <row r="87" spans="7:27">
      <c r="G87" t="s">
        <v>129</v>
      </c>
      <c r="H87" s="73">
        <v>28.93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33.65</v>
      </c>
      <c r="W87">
        <v>28.93</v>
      </c>
      <c r="X87">
        <v>0</v>
      </c>
      <c r="Y87">
        <v>0</v>
      </c>
      <c r="Z87">
        <v>4.72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4.72</v>
      </c>
      <c r="W88">
        <v>0</v>
      </c>
      <c r="X88">
        <v>0</v>
      </c>
      <c r="Y88">
        <v>0</v>
      </c>
      <c r="Z88">
        <v>4.72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4.72</v>
      </c>
      <c r="W89">
        <v>0</v>
      </c>
      <c r="X89">
        <v>0</v>
      </c>
      <c r="Y89">
        <v>0</v>
      </c>
      <c r="Z89">
        <v>4.72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1.93</v>
      </c>
      <c r="N90" s="73">
        <v>0</v>
      </c>
      <c r="O90" s="46">
        <v>0</v>
      </c>
      <c r="P90" s="46">
        <v>-3</v>
      </c>
      <c r="Q90" s="46">
        <v>0</v>
      </c>
      <c r="R90" s="46">
        <v>0</v>
      </c>
      <c r="S90" s="74">
        <v>0</v>
      </c>
      <c r="U90" s="73">
        <v>-3</v>
      </c>
      <c r="V90" s="74">
        <v>1.93</v>
      </c>
      <c r="W90">
        <v>0</v>
      </c>
      <c r="X90">
        <v>0</v>
      </c>
      <c r="Y90">
        <v>0</v>
      </c>
      <c r="Z90">
        <v>1.93</v>
      </c>
      <c r="AA90">
        <v>-3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1.25</v>
      </c>
      <c r="W91">
        <v>0</v>
      </c>
      <c r="X91">
        <v>0</v>
      </c>
      <c r="Y91">
        <v>0</v>
      </c>
      <c r="Z91">
        <v>1.25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2.99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2.99</v>
      </c>
      <c r="W92">
        <v>0</v>
      </c>
      <c r="X92">
        <v>0</v>
      </c>
      <c r="Y92">
        <v>0</v>
      </c>
      <c r="Z92">
        <v>2.99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2.2200000000000002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2.2200000000000002</v>
      </c>
      <c r="W93">
        <v>0</v>
      </c>
      <c r="X93">
        <v>0</v>
      </c>
      <c r="Y93">
        <v>0</v>
      </c>
      <c r="Z93">
        <v>2.2200000000000002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4.72</v>
      </c>
      <c r="W94">
        <v>0</v>
      </c>
      <c r="X94">
        <v>0</v>
      </c>
      <c r="Y94">
        <v>0</v>
      </c>
      <c r="Z94">
        <v>4.72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4.72</v>
      </c>
      <c r="W95">
        <v>0</v>
      </c>
      <c r="X95">
        <v>0</v>
      </c>
      <c r="Y95">
        <v>0</v>
      </c>
      <c r="Z95">
        <v>4.72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4.72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4.72</v>
      </c>
      <c r="W96">
        <v>0</v>
      </c>
      <c r="X96">
        <v>0</v>
      </c>
      <c r="Y96">
        <v>0</v>
      </c>
      <c r="Z96">
        <v>4.72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0.96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0.96</v>
      </c>
      <c r="W98">
        <v>0</v>
      </c>
      <c r="X98">
        <v>0</v>
      </c>
      <c r="Y98">
        <v>0</v>
      </c>
      <c r="Z98">
        <v>0.96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0.9159925000000001</v>
      </c>
      <c r="I99" s="69">
        <f t="shared" ref="I99:BQ99" si="1">SUM(I3:I98)/4000</f>
        <v>1.9372499999999997E-2</v>
      </c>
      <c r="J99" s="69">
        <f t="shared" si="1"/>
        <v>0.27342749999999999</v>
      </c>
      <c r="K99" s="69">
        <f t="shared" si="1"/>
        <v>7.5575E-3</v>
      </c>
      <c r="L99" s="69">
        <f t="shared" si="1"/>
        <v>0</v>
      </c>
      <c r="M99" s="69">
        <f t="shared" si="1"/>
        <v>6.2734999999999985E-2</v>
      </c>
      <c r="N99" s="68">
        <f t="shared" si="1"/>
        <v>0</v>
      </c>
      <c r="O99" s="69">
        <f t="shared" si="1"/>
        <v>-0.33875</v>
      </c>
      <c r="P99" s="69">
        <f t="shared" si="1"/>
        <v>-0.10125000000000001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-0.44</v>
      </c>
      <c r="V99" s="70">
        <f t="shared" si="1"/>
        <v>1.279085</v>
      </c>
      <c r="W99">
        <f t="shared" si="1"/>
        <v>0.9159925000000001</v>
      </c>
      <c r="X99">
        <f t="shared" si="1"/>
        <v>-0.31937750000000004</v>
      </c>
      <c r="Y99">
        <f t="shared" si="1"/>
        <v>7.5575E-3</v>
      </c>
      <c r="Z99">
        <f t="shared" si="1"/>
        <v>6.2734999999999985E-2</v>
      </c>
      <c r="AA99">
        <f t="shared" si="1"/>
        <v>0.17217749999999998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C3" activePane="bottomRight" state="frozen"/>
      <selection sqref="A1:D35"/>
      <selection pane="topRight" sqref="A1:D35"/>
      <selection pane="bottomLeft" sqref="A1:D35"/>
      <selection pane="bottomRight" activeCell="AR16" sqref="AR1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531</v>
      </c>
      <c r="X1" t="s">
        <v>145</v>
      </c>
      <c r="Y1" t="s">
        <v>535</v>
      </c>
      <c r="Z1" t="s">
        <v>537</v>
      </c>
      <c r="AA1" t="s">
        <v>146</v>
      </c>
      <c r="AB1" t="s">
        <v>146</v>
      </c>
      <c r="AC1" t="s">
        <v>146</v>
      </c>
      <c r="AD1" t="s">
        <v>145</v>
      </c>
      <c r="AE1" t="s">
        <v>146</v>
      </c>
      <c r="AF1" t="s">
        <v>547</v>
      </c>
      <c r="AG1" t="s">
        <v>549</v>
      </c>
      <c r="AH1" t="s">
        <v>145</v>
      </c>
      <c r="AI1" t="s">
        <v>552</v>
      </c>
      <c r="AJ1" t="s">
        <v>554</v>
      </c>
      <c r="AK1" t="s">
        <v>145</v>
      </c>
      <c r="AL1" t="s">
        <v>557</v>
      </c>
      <c r="AM1" t="s">
        <v>146</v>
      </c>
      <c r="AN1" t="s">
        <v>146</v>
      </c>
      <c r="AO1" t="s">
        <v>563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W2" s="28" t="s">
        <v>149</v>
      </c>
      <c r="X2" t="s">
        <v>533</v>
      </c>
      <c r="Y2" t="s">
        <v>358</v>
      </c>
      <c r="Z2" t="s">
        <v>369</v>
      </c>
      <c r="AA2" t="s">
        <v>539</v>
      </c>
      <c r="AB2" t="s">
        <v>541</v>
      </c>
      <c r="AC2" t="s">
        <v>539</v>
      </c>
      <c r="AD2" t="s">
        <v>533</v>
      </c>
      <c r="AE2" t="s">
        <v>545</v>
      </c>
      <c r="AF2" t="s">
        <v>369</v>
      </c>
      <c r="AG2" t="s">
        <v>148</v>
      </c>
      <c r="AH2" t="s">
        <v>541</v>
      </c>
      <c r="AI2" t="s">
        <v>145</v>
      </c>
      <c r="AJ2" t="s">
        <v>145</v>
      </c>
      <c r="AK2" t="s">
        <v>541</v>
      </c>
      <c r="AL2" t="s">
        <v>146</v>
      </c>
      <c r="AM2" t="s">
        <v>559</v>
      </c>
      <c r="AN2" t="s">
        <v>561</v>
      </c>
      <c r="AO2" t="s">
        <v>146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2.57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W3">
        <v>2.57</v>
      </c>
      <c r="X3">
        <v>0</v>
      </c>
      <c r="Y3">
        <v>0.48</v>
      </c>
      <c r="Z3">
        <v>1.93</v>
      </c>
      <c r="AA3">
        <v>100</v>
      </c>
      <c r="AB3">
        <v>34.17</v>
      </c>
      <c r="AC3">
        <v>0</v>
      </c>
      <c r="AD3">
        <v>0</v>
      </c>
      <c r="AE3">
        <v>0</v>
      </c>
      <c r="AF3">
        <v>0</v>
      </c>
      <c r="AG3">
        <v>0</v>
      </c>
      <c r="AH3">
        <v>102.01</v>
      </c>
      <c r="AI3">
        <v>48.2</v>
      </c>
      <c r="AJ3">
        <v>48.2</v>
      </c>
      <c r="AK3">
        <v>79.489999999999995</v>
      </c>
      <c r="AL3">
        <v>0</v>
      </c>
      <c r="AM3">
        <v>100</v>
      </c>
      <c r="AN3">
        <v>150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2.57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W4">
        <v>2.57</v>
      </c>
      <c r="X4">
        <v>0</v>
      </c>
      <c r="Y4">
        <v>0.48</v>
      </c>
      <c r="Z4">
        <v>1.93</v>
      </c>
      <c r="AA4">
        <v>100</v>
      </c>
      <c r="AB4">
        <v>34.17</v>
      </c>
      <c r="AC4">
        <v>0</v>
      </c>
      <c r="AD4">
        <v>0</v>
      </c>
      <c r="AE4">
        <v>0</v>
      </c>
      <c r="AF4">
        <v>0</v>
      </c>
      <c r="AG4">
        <v>0</v>
      </c>
      <c r="AH4">
        <v>102.01</v>
      </c>
      <c r="AI4">
        <v>48.2</v>
      </c>
      <c r="AJ4">
        <v>48.2</v>
      </c>
      <c r="AK4">
        <v>79.489999999999995</v>
      </c>
      <c r="AL4">
        <v>0</v>
      </c>
      <c r="AM4">
        <v>100</v>
      </c>
      <c r="AN4">
        <v>150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2.57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2.57</v>
      </c>
      <c r="X5">
        <v>0</v>
      </c>
      <c r="Y5">
        <v>0.48</v>
      </c>
      <c r="Z5">
        <v>1.93</v>
      </c>
      <c r="AA5">
        <v>100</v>
      </c>
      <c r="AB5">
        <v>34.17</v>
      </c>
      <c r="AC5">
        <v>0</v>
      </c>
      <c r="AD5">
        <v>0</v>
      </c>
      <c r="AE5">
        <v>0</v>
      </c>
      <c r="AF5">
        <v>0</v>
      </c>
      <c r="AG5">
        <v>0</v>
      </c>
      <c r="AH5">
        <v>102.01</v>
      </c>
      <c r="AI5">
        <v>48.2</v>
      </c>
      <c r="AJ5">
        <v>48.2</v>
      </c>
      <c r="AK5">
        <v>79.489999999999995</v>
      </c>
      <c r="AL5">
        <v>0</v>
      </c>
      <c r="AM5">
        <v>100</v>
      </c>
      <c r="AN5">
        <v>150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2.57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2.57</v>
      </c>
      <c r="X6">
        <v>0</v>
      </c>
      <c r="Y6">
        <v>0.48</v>
      </c>
      <c r="Z6">
        <v>1.93</v>
      </c>
      <c r="AA6">
        <v>100</v>
      </c>
      <c r="AB6">
        <v>34.17</v>
      </c>
      <c r="AC6">
        <v>0</v>
      </c>
      <c r="AD6">
        <v>0</v>
      </c>
      <c r="AE6">
        <v>0</v>
      </c>
      <c r="AF6">
        <v>0</v>
      </c>
      <c r="AG6">
        <v>0</v>
      </c>
      <c r="AH6">
        <v>102.01</v>
      </c>
      <c r="AI6">
        <v>48.2</v>
      </c>
      <c r="AJ6">
        <v>48.2</v>
      </c>
      <c r="AK6">
        <v>79.489999999999995</v>
      </c>
      <c r="AL6">
        <v>0</v>
      </c>
      <c r="AM6">
        <v>100</v>
      </c>
      <c r="AN6">
        <v>150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2.57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2.57</v>
      </c>
      <c r="X7">
        <v>0</v>
      </c>
      <c r="Y7">
        <v>0.48</v>
      </c>
      <c r="Z7">
        <v>1.93</v>
      </c>
      <c r="AA7">
        <v>100</v>
      </c>
      <c r="AB7">
        <v>34.17</v>
      </c>
      <c r="AC7">
        <v>0</v>
      </c>
      <c r="AD7">
        <v>0</v>
      </c>
      <c r="AE7">
        <v>0</v>
      </c>
      <c r="AF7">
        <v>0</v>
      </c>
      <c r="AG7">
        <v>0</v>
      </c>
      <c r="AH7">
        <v>102.01</v>
      </c>
      <c r="AI7">
        <v>48.2</v>
      </c>
      <c r="AJ7">
        <v>48.2</v>
      </c>
      <c r="AK7">
        <v>79.489999999999995</v>
      </c>
      <c r="AL7">
        <v>0</v>
      </c>
      <c r="AM7">
        <v>100</v>
      </c>
      <c r="AN7">
        <v>150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2.57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2.57</v>
      </c>
      <c r="X8">
        <v>0</v>
      </c>
      <c r="Y8">
        <v>0.48</v>
      </c>
      <c r="Z8">
        <v>1.93</v>
      </c>
      <c r="AA8">
        <v>100</v>
      </c>
      <c r="AB8">
        <v>34.17</v>
      </c>
      <c r="AC8">
        <v>0</v>
      </c>
      <c r="AD8">
        <v>0</v>
      </c>
      <c r="AE8">
        <v>0</v>
      </c>
      <c r="AF8">
        <v>0</v>
      </c>
      <c r="AG8">
        <v>0</v>
      </c>
      <c r="AH8">
        <v>102.01</v>
      </c>
      <c r="AI8">
        <v>48.2</v>
      </c>
      <c r="AJ8">
        <v>48.2</v>
      </c>
      <c r="AK8">
        <v>79.489999999999995</v>
      </c>
      <c r="AL8">
        <v>0</v>
      </c>
      <c r="AM8">
        <v>100</v>
      </c>
      <c r="AN8">
        <v>150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2.57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2.57</v>
      </c>
      <c r="X9">
        <v>0</v>
      </c>
      <c r="Y9">
        <v>0.48</v>
      </c>
      <c r="Z9">
        <v>1.93</v>
      </c>
      <c r="AA9">
        <v>100</v>
      </c>
      <c r="AB9">
        <v>34.17</v>
      </c>
      <c r="AC9">
        <v>0</v>
      </c>
      <c r="AD9">
        <v>0</v>
      </c>
      <c r="AE9">
        <v>0</v>
      </c>
      <c r="AF9">
        <v>0</v>
      </c>
      <c r="AG9">
        <v>0</v>
      </c>
      <c r="AH9">
        <v>102.01</v>
      </c>
      <c r="AI9">
        <v>48.2</v>
      </c>
      <c r="AJ9">
        <v>48.2</v>
      </c>
      <c r="AK9">
        <v>79.489999999999995</v>
      </c>
      <c r="AL9">
        <v>0</v>
      </c>
      <c r="AM9">
        <v>100</v>
      </c>
      <c r="AN9">
        <v>150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2.57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2.57</v>
      </c>
      <c r="X10">
        <v>0</v>
      </c>
      <c r="Y10">
        <v>0.48</v>
      </c>
      <c r="Z10">
        <v>1.93</v>
      </c>
      <c r="AA10">
        <v>100</v>
      </c>
      <c r="AB10">
        <v>34.17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102.01</v>
      </c>
      <c r="AI10">
        <v>48.2</v>
      </c>
      <c r="AJ10">
        <v>48.2</v>
      </c>
      <c r="AK10">
        <v>79.489999999999995</v>
      </c>
      <c r="AL10">
        <v>0</v>
      </c>
      <c r="AM10">
        <v>100</v>
      </c>
      <c r="AN10">
        <v>150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2.57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2.57</v>
      </c>
      <c r="X11">
        <v>0</v>
      </c>
      <c r="Y11">
        <v>0.43</v>
      </c>
      <c r="Z11">
        <v>1.93</v>
      </c>
      <c r="AA11">
        <v>100</v>
      </c>
      <c r="AB11">
        <v>34.17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102.01</v>
      </c>
      <c r="AI11">
        <v>48.2</v>
      </c>
      <c r="AJ11">
        <v>48.2</v>
      </c>
      <c r="AK11">
        <v>79.489999999999995</v>
      </c>
      <c r="AL11">
        <v>0</v>
      </c>
      <c r="AM11">
        <v>100</v>
      </c>
      <c r="AN11">
        <v>150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2.57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2.57</v>
      </c>
      <c r="X12">
        <v>0</v>
      </c>
      <c r="Y12">
        <v>0.43</v>
      </c>
      <c r="Z12">
        <v>1.93</v>
      </c>
      <c r="AA12">
        <v>100</v>
      </c>
      <c r="AB12">
        <v>34.17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102.01</v>
      </c>
      <c r="AI12">
        <v>48.2</v>
      </c>
      <c r="AJ12">
        <v>48.2</v>
      </c>
      <c r="AK12">
        <v>79.489999999999995</v>
      </c>
      <c r="AL12">
        <v>0</v>
      </c>
      <c r="AM12">
        <v>100</v>
      </c>
      <c r="AN12">
        <v>150</v>
      </c>
      <c r="AO12">
        <v>0</v>
      </c>
    </row>
    <row r="13" spans="1:41">
      <c r="A13" t="s">
        <v>242</v>
      </c>
      <c r="G13" t="s">
        <v>55</v>
      </c>
      <c r="H13" s="73">
        <v>96.830000000000013</v>
      </c>
      <c r="I13" s="46">
        <v>0</v>
      </c>
      <c r="J13" s="46">
        <v>2.57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2.57</v>
      </c>
      <c r="X13">
        <v>0</v>
      </c>
      <c r="Y13">
        <v>0.43</v>
      </c>
      <c r="Z13">
        <v>1.93</v>
      </c>
      <c r="AA13">
        <v>100</v>
      </c>
      <c r="AB13">
        <v>34.17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102.01</v>
      </c>
      <c r="AI13">
        <v>48.2</v>
      </c>
      <c r="AJ13">
        <v>48.2</v>
      </c>
      <c r="AK13">
        <v>79.489999999999995</v>
      </c>
      <c r="AL13">
        <v>0</v>
      </c>
      <c r="AM13">
        <v>100</v>
      </c>
      <c r="AN13">
        <v>150</v>
      </c>
      <c r="AO13">
        <v>0</v>
      </c>
    </row>
    <row r="14" spans="1:41">
      <c r="A14" t="s">
        <v>243</v>
      </c>
      <c r="G14" t="s">
        <v>56</v>
      </c>
      <c r="H14" s="73">
        <v>96.830000000000013</v>
      </c>
      <c r="I14" s="46">
        <v>0</v>
      </c>
      <c r="J14" s="46">
        <v>2.57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2.57</v>
      </c>
      <c r="X14">
        <v>0</v>
      </c>
      <c r="Y14">
        <v>0.43</v>
      </c>
      <c r="Z14">
        <v>1.93</v>
      </c>
      <c r="AA14">
        <v>100</v>
      </c>
      <c r="AB14">
        <v>34.17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102.01</v>
      </c>
      <c r="AI14">
        <v>48.2</v>
      </c>
      <c r="AJ14">
        <v>48.2</v>
      </c>
      <c r="AK14">
        <v>79.489999999999995</v>
      </c>
      <c r="AL14">
        <v>0</v>
      </c>
      <c r="AM14">
        <v>100</v>
      </c>
      <c r="AN14">
        <v>150</v>
      </c>
      <c r="AO14">
        <v>0</v>
      </c>
    </row>
    <row r="15" spans="1:41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2.57</v>
      </c>
      <c r="X15">
        <v>0</v>
      </c>
      <c r="Y15">
        <v>0.43</v>
      </c>
      <c r="Z15">
        <v>1.93</v>
      </c>
      <c r="AA15">
        <v>100</v>
      </c>
      <c r="AB15">
        <v>34.17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102.01</v>
      </c>
      <c r="AI15">
        <v>48.2</v>
      </c>
      <c r="AJ15">
        <v>48.2</v>
      </c>
      <c r="AK15">
        <v>79.489999999999995</v>
      </c>
      <c r="AL15">
        <v>0</v>
      </c>
      <c r="AM15">
        <v>100</v>
      </c>
      <c r="AN15">
        <v>150</v>
      </c>
      <c r="AO15">
        <v>0</v>
      </c>
    </row>
    <row r="16" spans="1:41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2.57</v>
      </c>
      <c r="X16">
        <v>0</v>
      </c>
      <c r="Y16">
        <v>0.43</v>
      </c>
      <c r="Z16">
        <v>1.93</v>
      </c>
      <c r="AA16">
        <v>100</v>
      </c>
      <c r="AB16">
        <v>34.17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102.01</v>
      </c>
      <c r="AI16">
        <v>48.2</v>
      </c>
      <c r="AJ16">
        <v>48.2</v>
      </c>
      <c r="AK16">
        <v>79.489999999999995</v>
      </c>
      <c r="AL16">
        <v>0</v>
      </c>
      <c r="AM16">
        <v>100</v>
      </c>
      <c r="AN16">
        <v>150</v>
      </c>
      <c r="AO16">
        <v>0</v>
      </c>
    </row>
    <row r="17" spans="1:41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2.57</v>
      </c>
      <c r="X17">
        <v>0</v>
      </c>
      <c r="Y17">
        <v>0.43</v>
      </c>
      <c r="Z17">
        <v>1.93</v>
      </c>
      <c r="AA17">
        <v>100</v>
      </c>
      <c r="AB17">
        <v>34.17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102.01</v>
      </c>
      <c r="AI17">
        <v>48.2</v>
      </c>
      <c r="AJ17">
        <v>48.2</v>
      </c>
      <c r="AK17">
        <v>79.489999999999995</v>
      </c>
      <c r="AL17">
        <v>0</v>
      </c>
      <c r="AM17">
        <v>100</v>
      </c>
      <c r="AN17">
        <v>150</v>
      </c>
      <c r="AO17">
        <v>0</v>
      </c>
    </row>
    <row r="18" spans="1:41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2.57</v>
      </c>
      <c r="X18">
        <v>0</v>
      </c>
      <c r="Y18">
        <v>0.43</v>
      </c>
      <c r="Z18">
        <v>1.93</v>
      </c>
      <c r="AA18">
        <v>100</v>
      </c>
      <c r="AB18">
        <v>34.17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102.01</v>
      </c>
      <c r="AI18">
        <v>48.2</v>
      </c>
      <c r="AJ18">
        <v>48.2</v>
      </c>
      <c r="AK18">
        <v>79.489999999999995</v>
      </c>
      <c r="AL18">
        <v>0</v>
      </c>
      <c r="AM18">
        <v>100</v>
      </c>
      <c r="AN18">
        <v>150</v>
      </c>
      <c r="AO18">
        <v>0</v>
      </c>
    </row>
    <row r="19" spans="1:41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2.57</v>
      </c>
      <c r="X19">
        <v>0</v>
      </c>
      <c r="Y19">
        <v>0.43</v>
      </c>
      <c r="Z19">
        <v>1.93</v>
      </c>
      <c r="AA19">
        <v>100</v>
      </c>
      <c r="AB19">
        <v>34.17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102.01</v>
      </c>
      <c r="AI19">
        <v>48.2</v>
      </c>
      <c r="AJ19">
        <v>48.2</v>
      </c>
      <c r="AK19">
        <v>79.489999999999995</v>
      </c>
      <c r="AL19">
        <v>0</v>
      </c>
      <c r="AM19">
        <v>100</v>
      </c>
      <c r="AN19">
        <v>150</v>
      </c>
      <c r="AO19">
        <v>0</v>
      </c>
    </row>
    <row r="20" spans="1:41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2.57</v>
      </c>
      <c r="X20">
        <v>0</v>
      </c>
      <c r="Y20">
        <v>0.43</v>
      </c>
      <c r="Z20">
        <v>1.93</v>
      </c>
      <c r="AA20">
        <v>100</v>
      </c>
      <c r="AB20">
        <v>34.17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102.01</v>
      </c>
      <c r="AI20">
        <v>48.2</v>
      </c>
      <c r="AJ20">
        <v>48.2</v>
      </c>
      <c r="AK20">
        <v>79.489999999999995</v>
      </c>
      <c r="AL20">
        <v>0</v>
      </c>
      <c r="AM20">
        <v>100</v>
      </c>
      <c r="AN20">
        <v>150</v>
      </c>
      <c r="AO20">
        <v>0</v>
      </c>
    </row>
    <row r="21" spans="1:41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2.57</v>
      </c>
      <c r="X21">
        <v>0</v>
      </c>
      <c r="Y21">
        <v>0.43</v>
      </c>
      <c r="Z21">
        <v>1.93</v>
      </c>
      <c r="AA21">
        <v>100</v>
      </c>
      <c r="AB21">
        <v>34.17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102.01</v>
      </c>
      <c r="AI21">
        <v>48.2</v>
      </c>
      <c r="AJ21">
        <v>48.2</v>
      </c>
      <c r="AK21">
        <v>79.489999999999995</v>
      </c>
      <c r="AL21">
        <v>0</v>
      </c>
      <c r="AM21">
        <v>100</v>
      </c>
      <c r="AN21">
        <v>150</v>
      </c>
      <c r="AO21">
        <v>0</v>
      </c>
    </row>
    <row r="22" spans="1:41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2.57</v>
      </c>
      <c r="X22">
        <v>0</v>
      </c>
      <c r="Y22">
        <v>0.43</v>
      </c>
      <c r="Z22">
        <v>1.93</v>
      </c>
      <c r="AA22">
        <v>100</v>
      </c>
      <c r="AB22">
        <v>34.17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102.01</v>
      </c>
      <c r="AI22">
        <v>48.2</v>
      </c>
      <c r="AJ22">
        <v>48.2</v>
      </c>
      <c r="AK22">
        <v>79.489999999999995</v>
      </c>
      <c r="AL22">
        <v>0</v>
      </c>
      <c r="AM22">
        <v>100</v>
      </c>
      <c r="AN22">
        <v>150</v>
      </c>
      <c r="AO22">
        <v>0</v>
      </c>
    </row>
    <row r="23" spans="1:41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2.57</v>
      </c>
      <c r="X23">
        <v>0</v>
      </c>
      <c r="Y23">
        <v>0.43</v>
      </c>
      <c r="Z23">
        <v>1.93</v>
      </c>
      <c r="AA23">
        <v>100</v>
      </c>
      <c r="AB23">
        <v>34.17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102.01</v>
      </c>
      <c r="AI23">
        <v>48.2</v>
      </c>
      <c r="AJ23">
        <v>48.2</v>
      </c>
      <c r="AK23">
        <v>79.489999999999995</v>
      </c>
      <c r="AL23">
        <v>0</v>
      </c>
      <c r="AM23">
        <v>100</v>
      </c>
      <c r="AN23">
        <v>150</v>
      </c>
      <c r="AO23">
        <v>0</v>
      </c>
    </row>
    <row r="24" spans="1:41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2.57</v>
      </c>
      <c r="X24">
        <v>0</v>
      </c>
      <c r="Y24">
        <v>0.43</v>
      </c>
      <c r="Z24">
        <v>1.93</v>
      </c>
      <c r="AA24">
        <v>100</v>
      </c>
      <c r="AB24">
        <v>34.17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102.01</v>
      </c>
      <c r="AI24">
        <v>48.2</v>
      </c>
      <c r="AJ24">
        <v>48.2</v>
      </c>
      <c r="AK24">
        <v>79.489999999999995</v>
      </c>
      <c r="AL24">
        <v>0</v>
      </c>
      <c r="AM24">
        <v>100</v>
      </c>
      <c r="AN24">
        <v>150</v>
      </c>
      <c r="AO24">
        <v>0</v>
      </c>
    </row>
    <row r="25" spans="1:41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2.57</v>
      </c>
      <c r="X25">
        <v>0</v>
      </c>
      <c r="Y25">
        <v>0.43</v>
      </c>
      <c r="Z25">
        <v>1.93</v>
      </c>
      <c r="AA25">
        <v>100</v>
      </c>
      <c r="AB25">
        <v>34.17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102.01</v>
      </c>
      <c r="AI25">
        <v>48.2</v>
      </c>
      <c r="AJ25">
        <v>48.2</v>
      </c>
      <c r="AK25">
        <v>79.489999999999995</v>
      </c>
      <c r="AL25">
        <v>0</v>
      </c>
      <c r="AM25">
        <v>100</v>
      </c>
      <c r="AN25">
        <v>150</v>
      </c>
      <c r="AO25">
        <v>0</v>
      </c>
    </row>
    <row r="26" spans="1:41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2.57</v>
      </c>
      <c r="X26">
        <v>0</v>
      </c>
      <c r="Y26">
        <v>0.43</v>
      </c>
      <c r="Z26">
        <v>1.93</v>
      </c>
      <c r="AA26">
        <v>100</v>
      </c>
      <c r="AB26">
        <v>34.17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102.01</v>
      </c>
      <c r="AI26">
        <v>48.2</v>
      </c>
      <c r="AJ26">
        <v>48.2</v>
      </c>
      <c r="AK26">
        <v>79.489999999999995</v>
      </c>
      <c r="AL26">
        <v>0</v>
      </c>
      <c r="AM26">
        <v>100</v>
      </c>
      <c r="AN26">
        <v>150</v>
      </c>
      <c r="AO26">
        <v>0</v>
      </c>
    </row>
    <row r="27" spans="1:41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2.57</v>
      </c>
      <c r="X27">
        <v>0</v>
      </c>
      <c r="Y27">
        <v>0.43</v>
      </c>
      <c r="Z27">
        <v>1.93</v>
      </c>
      <c r="AA27">
        <v>0</v>
      </c>
      <c r="AB27">
        <v>0</v>
      </c>
      <c r="AC27">
        <v>100</v>
      </c>
      <c r="AD27">
        <v>0</v>
      </c>
      <c r="AE27">
        <v>100</v>
      </c>
      <c r="AF27">
        <v>0</v>
      </c>
      <c r="AG27">
        <v>0</v>
      </c>
      <c r="AH27">
        <v>182.66</v>
      </c>
      <c r="AI27">
        <v>48.2</v>
      </c>
      <c r="AJ27">
        <v>48.2</v>
      </c>
      <c r="AK27">
        <v>0</v>
      </c>
      <c r="AL27">
        <v>0</v>
      </c>
      <c r="AM27">
        <v>100</v>
      </c>
      <c r="AN27">
        <v>150</v>
      </c>
      <c r="AO27">
        <v>0</v>
      </c>
    </row>
    <row r="28" spans="1:41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2.57</v>
      </c>
      <c r="X28">
        <v>0</v>
      </c>
      <c r="Y28">
        <v>0.43</v>
      </c>
      <c r="Z28">
        <v>1.93</v>
      </c>
      <c r="AA28">
        <v>0</v>
      </c>
      <c r="AB28">
        <v>0</v>
      </c>
      <c r="AC28">
        <v>100</v>
      </c>
      <c r="AD28">
        <v>0</v>
      </c>
      <c r="AE28">
        <v>100</v>
      </c>
      <c r="AF28">
        <v>0</v>
      </c>
      <c r="AG28">
        <v>0</v>
      </c>
      <c r="AH28">
        <v>182.66</v>
      </c>
      <c r="AI28">
        <v>48.2</v>
      </c>
      <c r="AJ28">
        <v>48.2</v>
      </c>
      <c r="AK28">
        <v>0</v>
      </c>
      <c r="AL28">
        <v>0</v>
      </c>
      <c r="AM28">
        <v>100</v>
      </c>
      <c r="AN28">
        <v>150</v>
      </c>
      <c r="AO28">
        <v>0</v>
      </c>
    </row>
    <row r="29" spans="1:41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2.57</v>
      </c>
      <c r="X29">
        <v>0</v>
      </c>
      <c r="Y29">
        <v>0.43</v>
      </c>
      <c r="Z29">
        <v>1.93</v>
      </c>
      <c r="AA29">
        <v>0</v>
      </c>
      <c r="AB29">
        <v>0</v>
      </c>
      <c r="AC29">
        <v>100</v>
      </c>
      <c r="AD29">
        <v>0</v>
      </c>
      <c r="AE29">
        <v>100</v>
      </c>
      <c r="AF29">
        <v>0</v>
      </c>
      <c r="AG29">
        <v>0</v>
      </c>
      <c r="AH29">
        <v>182.66</v>
      </c>
      <c r="AI29">
        <v>48.2</v>
      </c>
      <c r="AJ29">
        <v>48.2</v>
      </c>
      <c r="AK29">
        <v>0</v>
      </c>
      <c r="AL29">
        <v>0</v>
      </c>
      <c r="AM29">
        <v>100</v>
      </c>
      <c r="AN29">
        <v>150</v>
      </c>
      <c r="AO29">
        <v>0</v>
      </c>
    </row>
    <row r="30" spans="1:41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2.57</v>
      </c>
      <c r="X30">
        <v>0</v>
      </c>
      <c r="Y30">
        <v>0.43</v>
      </c>
      <c r="Z30">
        <v>1.93</v>
      </c>
      <c r="AA30">
        <v>0</v>
      </c>
      <c r="AB30">
        <v>0</v>
      </c>
      <c r="AC30">
        <v>100</v>
      </c>
      <c r="AD30">
        <v>0</v>
      </c>
      <c r="AE30">
        <v>100</v>
      </c>
      <c r="AF30">
        <v>0</v>
      </c>
      <c r="AG30">
        <v>0</v>
      </c>
      <c r="AH30">
        <v>182.66</v>
      </c>
      <c r="AI30">
        <v>48.2</v>
      </c>
      <c r="AJ30">
        <v>48.2</v>
      </c>
      <c r="AK30">
        <v>0</v>
      </c>
      <c r="AL30">
        <v>0</v>
      </c>
      <c r="AM30">
        <v>100</v>
      </c>
      <c r="AN30">
        <v>150</v>
      </c>
      <c r="AO30">
        <v>0</v>
      </c>
    </row>
    <row r="31" spans="1:41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2.31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2.57</v>
      </c>
      <c r="X31">
        <v>0</v>
      </c>
      <c r="Y31">
        <v>0.57999999999999996</v>
      </c>
      <c r="Z31">
        <v>1.93</v>
      </c>
      <c r="AA31">
        <v>0</v>
      </c>
      <c r="AB31">
        <v>0</v>
      </c>
      <c r="AC31">
        <v>100</v>
      </c>
      <c r="AD31">
        <v>0</v>
      </c>
      <c r="AE31">
        <v>100</v>
      </c>
      <c r="AF31">
        <v>0.38</v>
      </c>
      <c r="AG31">
        <v>0</v>
      </c>
      <c r="AH31">
        <v>182.66</v>
      </c>
      <c r="AI31">
        <v>48.2</v>
      </c>
      <c r="AJ31">
        <v>48.2</v>
      </c>
      <c r="AK31">
        <v>0</v>
      </c>
      <c r="AL31">
        <v>0</v>
      </c>
      <c r="AM31">
        <v>100</v>
      </c>
      <c r="AN31">
        <v>150</v>
      </c>
      <c r="AO31">
        <v>0</v>
      </c>
    </row>
    <row r="32" spans="1:41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2.35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2.57</v>
      </c>
      <c r="X32">
        <v>0</v>
      </c>
      <c r="Y32">
        <v>0.57999999999999996</v>
      </c>
      <c r="Z32">
        <v>1.93</v>
      </c>
      <c r="AA32">
        <v>0</v>
      </c>
      <c r="AB32">
        <v>0</v>
      </c>
      <c r="AC32">
        <v>100</v>
      </c>
      <c r="AD32">
        <v>0</v>
      </c>
      <c r="AE32">
        <v>100</v>
      </c>
      <c r="AF32">
        <v>0.42</v>
      </c>
      <c r="AG32">
        <v>0</v>
      </c>
      <c r="AH32">
        <v>182.66</v>
      </c>
      <c r="AI32">
        <v>48.2</v>
      </c>
      <c r="AJ32">
        <v>48.2</v>
      </c>
      <c r="AK32">
        <v>0</v>
      </c>
      <c r="AL32">
        <v>0</v>
      </c>
      <c r="AM32">
        <v>100</v>
      </c>
      <c r="AN32">
        <v>150</v>
      </c>
      <c r="AO32">
        <v>0</v>
      </c>
    </row>
    <row r="33" spans="1:41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2.4699999999999998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2.57</v>
      </c>
      <c r="X33">
        <v>0</v>
      </c>
      <c r="Y33">
        <v>0.57999999999999996</v>
      </c>
      <c r="Z33">
        <v>1.93</v>
      </c>
      <c r="AA33">
        <v>0</v>
      </c>
      <c r="AB33">
        <v>0</v>
      </c>
      <c r="AC33">
        <v>100</v>
      </c>
      <c r="AD33">
        <v>0</v>
      </c>
      <c r="AE33">
        <v>100</v>
      </c>
      <c r="AF33">
        <v>0.54</v>
      </c>
      <c r="AG33">
        <v>0</v>
      </c>
      <c r="AH33">
        <v>182.66</v>
      </c>
      <c r="AI33">
        <v>48.2</v>
      </c>
      <c r="AJ33">
        <v>48.2</v>
      </c>
      <c r="AK33">
        <v>0</v>
      </c>
      <c r="AL33">
        <v>0</v>
      </c>
      <c r="AM33">
        <v>100</v>
      </c>
      <c r="AN33">
        <v>150</v>
      </c>
      <c r="AO33">
        <v>0</v>
      </c>
    </row>
    <row r="34" spans="1:41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3.1399999999999997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2.57</v>
      </c>
      <c r="X34">
        <v>0</v>
      </c>
      <c r="Y34">
        <v>0.57999999999999996</v>
      </c>
      <c r="Z34">
        <v>1.93</v>
      </c>
      <c r="AA34">
        <v>0</v>
      </c>
      <c r="AB34">
        <v>0</v>
      </c>
      <c r="AC34">
        <v>100</v>
      </c>
      <c r="AD34">
        <v>0</v>
      </c>
      <c r="AE34">
        <v>100</v>
      </c>
      <c r="AF34">
        <v>1.21</v>
      </c>
      <c r="AG34">
        <v>0</v>
      </c>
      <c r="AH34">
        <v>182.66</v>
      </c>
      <c r="AI34">
        <v>48.2</v>
      </c>
      <c r="AJ34">
        <v>48.2</v>
      </c>
      <c r="AK34">
        <v>0</v>
      </c>
      <c r="AL34">
        <v>0</v>
      </c>
      <c r="AM34">
        <v>100</v>
      </c>
      <c r="AN34">
        <v>150</v>
      </c>
      <c r="AO34">
        <v>0</v>
      </c>
    </row>
    <row r="35" spans="1:41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3.51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2.57</v>
      </c>
      <c r="X35">
        <v>0</v>
      </c>
      <c r="Y35">
        <v>0.96</v>
      </c>
      <c r="Z35">
        <v>1.93</v>
      </c>
      <c r="AA35">
        <v>0</v>
      </c>
      <c r="AB35">
        <v>0</v>
      </c>
      <c r="AC35">
        <v>100</v>
      </c>
      <c r="AD35">
        <v>0</v>
      </c>
      <c r="AE35">
        <v>50</v>
      </c>
      <c r="AF35">
        <v>1.58</v>
      </c>
      <c r="AG35">
        <v>0</v>
      </c>
      <c r="AH35">
        <v>182.66</v>
      </c>
      <c r="AI35">
        <v>48.2</v>
      </c>
      <c r="AJ35">
        <v>48.2</v>
      </c>
      <c r="AK35">
        <v>0</v>
      </c>
      <c r="AL35">
        <v>0</v>
      </c>
      <c r="AM35">
        <v>100</v>
      </c>
      <c r="AN35">
        <v>150</v>
      </c>
      <c r="AO35">
        <v>0</v>
      </c>
    </row>
    <row r="36" spans="1:41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3.9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2.57</v>
      </c>
      <c r="X36">
        <v>0</v>
      </c>
      <c r="Y36">
        <v>0.96</v>
      </c>
      <c r="Z36">
        <v>1.93</v>
      </c>
      <c r="AA36">
        <v>0</v>
      </c>
      <c r="AB36">
        <v>0</v>
      </c>
      <c r="AC36">
        <v>100</v>
      </c>
      <c r="AD36">
        <v>0</v>
      </c>
      <c r="AE36">
        <v>50</v>
      </c>
      <c r="AF36">
        <v>1.97</v>
      </c>
      <c r="AG36">
        <v>0</v>
      </c>
      <c r="AH36">
        <v>182.66</v>
      </c>
      <c r="AI36">
        <v>48.2</v>
      </c>
      <c r="AJ36">
        <v>48.2</v>
      </c>
      <c r="AK36">
        <v>0</v>
      </c>
      <c r="AL36">
        <v>0</v>
      </c>
      <c r="AM36">
        <v>100</v>
      </c>
      <c r="AN36">
        <v>150</v>
      </c>
      <c r="AO36">
        <v>0</v>
      </c>
    </row>
    <row r="37" spans="1:41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4.25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2.57</v>
      </c>
      <c r="X37">
        <v>0</v>
      </c>
      <c r="Y37">
        <v>0.96</v>
      </c>
      <c r="Z37">
        <v>1.93</v>
      </c>
      <c r="AA37">
        <v>0</v>
      </c>
      <c r="AB37">
        <v>0</v>
      </c>
      <c r="AC37">
        <v>100</v>
      </c>
      <c r="AD37">
        <v>0</v>
      </c>
      <c r="AE37">
        <v>50</v>
      </c>
      <c r="AF37">
        <v>2.3199999999999998</v>
      </c>
      <c r="AG37">
        <v>0</v>
      </c>
      <c r="AH37">
        <v>182.66</v>
      </c>
      <c r="AI37">
        <v>48.2</v>
      </c>
      <c r="AJ37">
        <v>48.2</v>
      </c>
      <c r="AK37">
        <v>0</v>
      </c>
      <c r="AL37">
        <v>0</v>
      </c>
      <c r="AM37">
        <v>100</v>
      </c>
      <c r="AN37">
        <v>150</v>
      </c>
      <c r="AO37">
        <v>0</v>
      </c>
    </row>
    <row r="38" spans="1:41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4.63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2.57</v>
      </c>
      <c r="X38">
        <v>0</v>
      </c>
      <c r="Y38">
        <v>0.96</v>
      </c>
      <c r="Z38">
        <v>1.93</v>
      </c>
      <c r="AA38">
        <v>0</v>
      </c>
      <c r="AB38">
        <v>0</v>
      </c>
      <c r="AC38">
        <v>100</v>
      </c>
      <c r="AD38">
        <v>0</v>
      </c>
      <c r="AE38">
        <v>50</v>
      </c>
      <c r="AF38">
        <v>2.7</v>
      </c>
      <c r="AG38">
        <v>0</v>
      </c>
      <c r="AH38">
        <v>182.66</v>
      </c>
      <c r="AI38">
        <v>48.2</v>
      </c>
      <c r="AJ38">
        <v>48.2</v>
      </c>
      <c r="AK38">
        <v>0</v>
      </c>
      <c r="AL38">
        <v>0</v>
      </c>
      <c r="AM38">
        <v>100</v>
      </c>
      <c r="AN38">
        <v>150</v>
      </c>
      <c r="AO38">
        <v>0</v>
      </c>
    </row>
    <row r="39" spans="1:41">
      <c r="A39" t="s">
        <v>312</v>
      </c>
      <c r="G39" t="s">
        <v>81</v>
      </c>
      <c r="H39" s="73">
        <v>97.360000000000014</v>
      </c>
      <c r="I39" s="46">
        <v>0</v>
      </c>
      <c r="J39" s="46">
        <v>2.57</v>
      </c>
      <c r="K39" s="46">
        <v>24.1</v>
      </c>
      <c r="L39" s="46">
        <v>5.1899999999999995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2.57</v>
      </c>
      <c r="X39">
        <v>0</v>
      </c>
      <c r="Y39">
        <v>0.96</v>
      </c>
      <c r="Z39">
        <v>1.93</v>
      </c>
      <c r="AA39">
        <v>0</v>
      </c>
      <c r="AB39">
        <v>0</v>
      </c>
      <c r="AC39">
        <v>100</v>
      </c>
      <c r="AD39">
        <v>0</v>
      </c>
      <c r="AE39">
        <v>50</v>
      </c>
      <c r="AF39">
        <v>3.26</v>
      </c>
      <c r="AG39">
        <v>24.1</v>
      </c>
      <c r="AH39">
        <v>182.66</v>
      </c>
      <c r="AI39">
        <v>48.2</v>
      </c>
      <c r="AJ39">
        <v>48.2</v>
      </c>
      <c r="AK39">
        <v>0</v>
      </c>
      <c r="AL39">
        <v>0</v>
      </c>
      <c r="AM39">
        <v>100</v>
      </c>
      <c r="AN39">
        <v>150</v>
      </c>
      <c r="AO39">
        <v>0</v>
      </c>
    </row>
    <row r="40" spans="1:41">
      <c r="A40" t="s">
        <v>329</v>
      </c>
      <c r="G40" t="s">
        <v>82</v>
      </c>
      <c r="H40" s="73">
        <v>97.360000000000014</v>
      </c>
      <c r="I40" s="46">
        <v>0</v>
      </c>
      <c r="J40" s="46">
        <v>2.57</v>
      </c>
      <c r="K40" s="46">
        <v>24.1</v>
      </c>
      <c r="L40" s="46">
        <v>5.71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2.57</v>
      </c>
      <c r="X40">
        <v>0</v>
      </c>
      <c r="Y40">
        <v>0.96</v>
      </c>
      <c r="Z40">
        <v>1.93</v>
      </c>
      <c r="AA40">
        <v>0</v>
      </c>
      <c r="AB40">
        <v>0</v>
      </c>
      <c r="AC40">
        <v>100</v>
      </c>
      <c r="AD40">
        <v>0</v>
      </c>
      <c r="AE40">
        <v>50</v>
      </c>
      <c r="AF40">
        <v>3.78</v>
      </c>
      <c r="AG40">
        <v>24.1</v>
      </c>
      <c r="AH40">
        <v>182.66</v>
      </c>
      <c r="AI40">
        <v>48.2</v>
      </c>
      <c r="AJ40">
        <v>48.2</v>
      </c>
      <c r="AK40">
        <v>0</v>
      </c>
      <c r="AL40">
        <v>0</v>
      </c>
      <c r="AM40">
        <v>100</v>
      </c>
      <c r="AN40">
        <v>150</v>
      </c>
      <c r="AO40">
        <v>0</v>
      </c>
    </row>
    <row r="41" spans="1:41">
      <c r="A41" t="s">
        <v>330</v>
      </c>
      <c r="G41" t="s">
        <v>83</v>
      </c>
      <c r="H41" s="73">
        <v>97.360000000000014</v>
      </c>
      <c r="I41" s="46">
        <v>0</v>
      </c>
      <c r="J41" s="46">
        <v>2.57</v>
      </c>
      <c r="K41" s="46">
        <v>24.1</v>
      </c>
      <c r="L41" s="46">
        <v>5.9799999999999995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2.57</v>
      </c>
      <c r="X41">
        <v>0</v>
      </c>
      <c r="Y41">
        <v>0.96</v>
      </c>
      <c r="Z41">
        <v>1.93</v>
      </c>
      <c r="AA41">
        <v>0</v>
      </c>
      <c r="AB41">
        <v>0</v>
      </c>
      <c r="AC41">
        <v>100</v>
      </c>
      <c r="AD41">
        <v>0</v>
      </c>
      <c r="AE41">
        <v>50</v>
      </c>
      <c r="AF41">
        <v>4.05</v>
      </c>
      <c r="AG41">
        <v>24.1</v>
      </c>
      <c r="AH41">
        <v>182.66</v>
      </c>
      <c r="AI41">
        <v>48.2</v>
      </c>
      <c r="AJ41">
        <v>48.2</v>
      </c>
      <c r="AK41">
        <v>0</v>
      </c>
      <c r="AL41">
        <v>0</v>
      </c>
      <c r="AM41">
        <v>100</v>
      </c>
      <c r="AN41">
        <v>150</v>
      </c>
      <c r="AO41">
        <v>0</v>
      </c>
    </row>
    <row r="42" spans="1:41">
      <c r="A42" t="s">
        <v>331</v>
      </c>
      <c r="G42" t="s">
        <v>84</v>
      </c>
      <c r="H42" s="73">
        <v>97.360000000000014</v>
      </c>
      <c r="I42" s="46">
        <v>0</v>
      </c>
      <c r="J42" s="46">
        <v>2.57</v>
      </c>
      <c r="K42" s="46">
        <v>24.1</v>
      </c>
      <c r="L42" s="46">
        <v>6.7399999999999993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2.57</v>
      </c>
      <c r="X42">
        <v>0</v>
      </c>
      <c r="Y42">
        <v>0.96</v>
      </c>
      <c r="Z42">
        <v>1.93</v>
      </c>
      <c r="AA42">
        <v>0</v>
      </c>
      <c r="AB42">
        <v>0</v>
      </c>
      <c r="AC42">
        <v>100</v>
      </c>
      <c r="AD42">
        <v>0</v>
      </c>
      <c r="AE42">
        <v>50</v>
      </c>
      <c r="AF42">
        <v>4.8099999999999996</v>
      </c>
      <c r="AG42">
        <v>24.1</v>
      </c>
      <c r="AH42">
        <v>182.66</v>
      </c>
      <c r="AI42">
        <v>48.2</v>
      </c>
      <c r="AJ42">
        <v>48.2</v>
      </c>
      <c r="AK42">
        <v>0</v>
      </c>
      <c r="AL42">
        <v>0</v>
      </c>
      <c r="AM42">
        <v>100</v>
      </c>
      <c r="AN42">
        <v>150</v>
      </c>
      <c r="AO42">
        <v>0</v>
      </c>
    </row>
    <row r="43" spans="1:41">
      <c r="A43" t="s">
        <v>337</v>
      </c>
      <c r="G43" t="s">
        <v>85</v>
      </c>
      <c r="H43" s="73">
        <v>97.360000000000014</v>
      </c>
      <c r="I43" s="46">
        <v>0</v>
      </c>
      <c r="J43" s="46">
        <v>2.57</v>
      </c>
      <c r="K43" s="46">
        <v>24.1</v>
      </c>
      <c r="L43" s="46">
        <v>6.85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2.57</v>
      </c>
      <c r="X43">
        <v>0</v>
      </c>
      <c r="Y43">
        <v>0.96</v>
      </c>
      <c r="Z43">
        <v>1.93</v>
      </c>
      <c r="AA43">
        <v>0</v>
      </c>
      <c r="AB43">
        <v>0</v>
      </c>
      <c r="AC43">
        <v>100</v>
      </c>
      <c r="AD43">
        <v>0</v>
      </c>
      <c r="AE43">
        <v>50</v>
      </c>
      <c r="AF43">
        <v>4.92</v>
      </c>
      <c r="AG43">
        <v>24.1</v>
      </c>
      <c r="AH43">
        <v>182.66</v>
      </c>
      <c r="AI43">
        <v>48.2</v>
      </c>
      <c r="AJ43">
        <v>48.2</v>
      </c>
      <c r="AK43">
        <v>0</v>
      </c>
      <c r="AL43">
        <v>0</v>
      </c>
      <c r="AM43">
        <v>100</v>
      </c>
      <c r="AN43">
        <v>150</v>
      </c>
      <c r="AO43">
        <v>0</v>
      </c>
    </row>
    <row r="44" spans="1:41">
      <c r="A44" t="s">
        <v>339</v>
      </c>
      <c r="G44" t="s">
        <v>86</v>
      </c>
      <c r="H44" s="73">
        <v>97.360000000000014</v>
      </c>
      <c r="I44" s="46">
        <v>0</v>
      </c>
      <c r="J44" s="46">
        <v>2.57</v>
      </c>
      <c r="K44" s="46">
        <v>24.1</v>
      </c>
      <c r="L44" s="46">
        <v>7.2299999999999995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2.57</v>
      </c>
      <c r="X44">
        <v>0</v>
      </c>
      <c r="Y44">
        <v>0.96</v>
      </c>
      <c r="Z44">
        <v>1.93</v>
      </c>
      <c r="AA44">
        <v>0</v>
      </c>
      <c r="AB44">
        <v>0</v>
      </c>
      <c r="AC44">
        <v>100</v>
      </c>
      <c r="AD44">
        <v>0</v>
      </c>
      <c r="AE44">
        <v>50</v>
      </c>
      <c r="AF44">
        <v>5.3</v>
      </c>
      <c r="AG44">
        <v>24.1</v>
      </c>
      <c r="AH44">
        <v>182.66</v>
      </c>
      <c r="AI44">
        <v>48.2</v>
      </c>
      <c r="AJ44">
        <v>48.2</v>
      </c>
      <c r="AK44">
        <v>0</v>
      </c>
      <c r="AL44">
        <v>0</v>
      </c>
      <c r="AM44">
        <v>100</v>
      </c>
      <c r="AN44">
        <v>150</v>
      </c>
      <c r="AO44">
        <v>0</v>
      </c>
    </row>
    <row r="45" spans="1:41">
      <c r="A45" t="s">
        <v>358</v>
      </c>
      <c r="G45" t="s">
        <v>87</v>
      </c>
      <c r="H45" s="73">
        <v>97.360000000000014</v>
      </c>
      <c r="I45" s="46">
        <v>0</v>
      </c>
      <c r="J45" s="46">
        <v>2.57</v>
      </c>
      <c r="K45" s="46">
        <v>24.1</v>
      </c>
      <c r="L45" s="46">
        <v>7.6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2.57</v>
      </c>
      <c r="X45">
        <v>0</v>
      </c>
      <c r="Y45">
        <v>0.96</v>
      </c>
      <c r="Z45">
        <v>1.93</v>
      </c>
      <c r="AA45">
        <v>0</v>
      </c>
      <c r="AB45">
        <v>0</v>
      </c>
      <c r="AC45">
        <v>100</v>
      </c>
      <c r="AD45">
        <v>0</v>
      </c>
      <c r="AE45">
        <v>50</v>
      </c>
      <c r="AF45">
        <v>5.67</v>
      </c>
      <c r="AG45">
        <v>24.1</v>
      </c>
      <c r="AH45">
        <v>182.66</v>
      </c>
      <c r="AI45">
        <v>48.2</v>
      </c>
      <c r="AJ45">
        <v>48.2</v>
      </c>
      <c r="AK45">
        <v>0</v>
      </c>
      <c r="AL45">
        <v>0</v>
      </c>
      <c r="AM45">
        <v>100</v>
      </c>
      <c r="AN45">
        <v>150</v>
      </c>
      <c r="AO45">
        <v>0</v>
      </c>
    </row>
    <row r="46" spans="1:41">
      <c r="A46" t="s">
        <v>359</v>
      </c>
      <c r="G46" t="s">
        <v>88</v>
      </c>
      <c r="H46" s="73">
        <v>97.360000000000014</v>
      </c>
      <c r="I46" s="46">
        <v>0</v>
      </c>
      <c r="J46" s="46">
        <v>2.57</v>
      </c>
      <c r="K46" s="46">
        <v>24.1</v>
      </c>
      <c r="L46" s="46">
        <v>7.6099999999999994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2.57</v>
      </c>
      <c r="X46">
        <v>0</v>
      </c>
      <c r="Y46">
        <v>0.96</v>
      </c>
      <c r="Z46">
        <v>1.93</v>
      </c>
      <c r="AA46">
        <v>0</v>
      </c>
      <c r="AB46">
        <v>0</v>
      </c>
      <c r="AC46">
        <v>100</v>
      </c>
      <c r="AD46">
        <v>0</v>
      </c>
      <c r="AE46">
        <v>50</v>
      </c>
      <c r="AF46">
        <v>5.68</v>
      </c>
      <c r="AG46">
        <v>24.1</v>
      </c>
      <c r="AH46">
        <v>182.66</v>
      </c>
      <c r="AI46">
        <v>48.2</v>
      </c>
      <c r="AJ46">
        <v>48.2</v>
      </c>
      <c r="AK46">
        <v>0</v>
      </c>
      <c r="AL46">
        <v>0</v>
      </c>
      <c r="AM46">
        <v>100</v>
      </c>
      <c r="AN46">
        <v>150</v>
      </c>
      <c r="AO46">
        <v>0</v>
      </c>
    </row>
    <row r="47" spans="1:41">
      <c r="A47" t="s">
        <v>360</v>
      </c>
      <c r="G47" t="s">
        <v>89</v>
      </c>
      <c r="H47" s="73">
        <v>97.360000000000014</v>
      </c>
      <c r="I47" s="46">
        <v>0</v>
      </c>
      <c r="J47" s="46">
        <v>2.57</v>
      </c>
      <c r="K47" s="46">
        <v>24.1</v>
      </c>
      <c r="L47" s="46">
        <v>7.8999999999999995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2.57</v>
      </c>
      <c r="X47">
        <v>0</v>
      </c>
      <c r="Y47">
        <v>0.96</v>
      </c>
      <c r="Z47">
        <v>1.93</v>
      </c>
      <c r="AA47">
        <v>0</v>
      </c>
      <c r="AB47">
        <v>0</v>
      </c>
      <c r="AC47">
        <v>100</v>
      </c>
      <c r="AD47">
        <v>0</v>
      </c>
      <c r="AE47">
        <v>100</v>
      </c>
      <c r="AF47">
        <v>5.97</v>
      </c>
      <c r="AG47">
        <v>24.1</v>
      </c>
      <c r="AH47">
        <v>182.66</v>
      </c>
      <c r="AI47">
        <v>48.2</v>
      </c>
      <c r="AJ47">
        <v>48.2</v>
      </c>
      <c r="AK47">
        <v>0</v>
      </c>
      <c r="AL47">
        <v>0</v>
      </c>
      <c r="AM47">
        <v>100</v>
      </c>
      <c r="AN47">
        <v>150</v>
      </c>
      <c r="AO47">
        <v>0</v>
      </c>
    </row>
    <row r="48" spans="1:41">
      <c r="A48" t="s">
        <v>364</v>
      </c>
      <c r="G48" t="s">
        <v>90</v>
      </c>
      <c r="H48" s="73">
        <v>97.360000000000014</v>
      </c>
      <c r="I48" s="46">
        <v>0</v>
      </c>
      <c r="J48" s="46">
        <v>2.57</v>
      </c>
      <c r="K48" s="46">
        <v>24.1</v>
      </c>
      <c r="L48" s="46">
        <v>7.97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2.57</v>
      </c>
      <c r="X48">
        <v>0</v>
      </c>
      <c r="Y48">
        <v>0.96</v>
      </c>
      <c r="Z48">
        <v>1.93</v>
      </c>
      <c r="AA48">
        <v>0</v>
      </c>
      <c r="AB48">
        <v>0</v>
      </c>
      <c r="AC48">
        <v>100</v>
      </c>
      <c r="AD48">
        <v>0</v>
      </c>
      <c r="AE48">
        <v>100</v>
      </c>
      <c r="AF48">
        <v>6.04</v>
      </c>
      <c r="AG48">
        <v>24.1</v>
      </c>
      <c r="AH48">
        <v>182.66</v>
      </c>
      <c r="AI48">
        <v>48.2</v>
      </c>
      <c r="AJ48">
        <v>48.2</v>
      </c>
      <c r="AK48">
        <v>0</v>
      </c>
      <c r="AL48">
        <v>0</v>
      </c>
      <c r="AM48">
        <v>100</v>
      </c>
      <c r="AN48">
        <v>150</v>
      </c>
      <c r="AO48">
        <v>0</v>
      </c>
    </row>
    <row r="49" spans="1:41">
      <c r="A49" t="s">
        <v>365</v>
      </c>
      <c r="G49" t="s">
        <v>91</v>
      </c>
      <c r="H49" s="73">
        <v>97.360000000000014</v>
      </c>
      <c r="I49" s="46">
        <v>0</v>
      </c>
      <c r="J49" s="46">
        <v>2.57</v>
      </c>
      <c r="K49" s="46">
        <v>24.1</v>
      </c>
      <c r="L49" s="46">
        <v>8.48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2.57</v>
      </c>
      <c r="X49">
        <v>0</v>
      </c>
      <c r="Y49">
        <v>0.96</v>
      </c>
      <c r="Z49">
        <v>1.93</v>
      </c>
      <c r="AA49">
        <v>0</v>
      </c>
      <c r="AB49">
        <v>0</v>
      </c>
      <c r="AC49">
        <v>100</v>
      </c>
      <c r="AD49">
        <v>0</v>
      </c>
      <c r="AE49">
        <v>100</v>
      </c>
      <c r="AF49">
        <v>6.55</v>
      </c>
      <c r="AG49">
        <v>24.1</v>
      </c>
      <c r="AH49">
        <v>182.66</v>
      </c>
      <c r="AI49">
        <v>48.2</v>
      </c>
      <c r="AJ49">
        <v>48.2</v>
      </c>
      <c r="AK49">
        <v>0</v>
      </c>
      <c r="AL49">
        <v>0</v>
      </c>
      <c r="AM49">
        <v>100</v>
      </c>
      <c r="AN49">
        <v>150</v>
      </c>
      <c r="AO49">
        <v>0</v>
      </c>
    </row>
    <row r="50" spans="1:41">
      <c r="A50" t="s">
        <v>366</v>
      </c>
      <c r="G50" t="s">
        <v>92</v>
      </c>
      <c r="H50" s="73">
        <v>97.360000000000014</v>
      </c>
      <c r="I50" s="46">
        <v>0</v>
      </c>
      <c r="J50" s="46">
        <v>2.57</v>
      </c>
      <c r="K50" s="46">
        <v>24.1</v>
      </c>
      <c r="L50" s="46">
        <v>8.8000000000000007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2.57</v>
      </c>
      <c r="X50">
        <v>0</v>
      </c>
      <c r="Y50">
        <v>0.96</v>
      </c>
      <c r="Z50">
        <v>1.93</v>
      </c>
      <c r="AA50">
        <v>0</v>
      </c>
      <c r="AB50">
        <v>0</v>
      </c>
      <c r="AC50">
        <v>100</v>
      </c>
      <c r="AD50">
        <v>0</v>
      </c>
      <c r="AE50">
        <v>100</v>
      </c>
      <c r="AF50">
        <v>6.87</v>
      </c>
      <c r="AG50">
        <v>24.1</v>
      </c>
      <c r="AH50">
        <v>182.66</v>
      </c>
      <c r="AI50">
        <v>48.2</v>
      </c>
      <c r="AJ50">
        <v>48.2</v>
      </c>
      <c r="AK50">
        <v>0</v>
      </c>
      <c r="AL50">
        <v>0</v>
      </c>
      <c r="AM50">
        <v>100</v>
      </c>
      <c r="AN50">
        <v>150</v>
      </c>
      <c r="AO50">
        <v>0</v>
      </c>
    </row>
    <row r="51" spans="1:41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6.04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2.57</v>
      </c>
      <c r="X51">
        <v>0</v>
      </c>
      <c r="Y51">
        <v>0.96</v>
      </c>
      <c r="Z51">
        <v>1.93</v>
      </c>
      <c r="AA51">
        <v>0</v>
      </c>
      <c r="AB51">
        <v>0</v>
      </c>
      <c r="AC51">
        <v>100</v>
      </c>
      <c r="AD51">
        <v>0</v>
      </c>
      <c r="AE51">
        <v>100</v>
      </c>
      <c r="AF51">
        <v>4.1100000000000003</v>
      </c>
      <c r="AG51">
        <v>24.1</v>
      </c>
      <c r="AH51">
        <v>182.66</v>
      </c>
      <c r="AI51">
        <v>48.2</v>
      </c>
      <c r="AJ51">
        <v>48.2</v>
      </c>
      <c r="AK51">
        <v>0</v>
      </c>
      <c r="AL51">
        <v>0</v>
      </c>
      <c r="AM51">
        <v>100</v>
      </c>
      <c r="AN51">
        <v>150</v>
      </c>
      <c r="AO51">
        <v>0</v>
      </c>
    </row>
    <row r="52" spans="1:41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6.83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2.57</v>
      </c>
      <c r="X52">
        <v>0</v>
      </c>
      <c r="Y52">
        <v>0.96</v>
      </c>
      <c r="Z52">
        <v>1.93</v>
      </c>
      <c r="AA52">
        <v>0</v>
      </c>
      <c r="AB52">
        <v>0</v>
      </c>
      <c r="AC52">
        <v>100</v>
      </c>
      <c r="AD52">
        <v>0</v>
      </c>
      <c r="AE52">
        <v>100</v>
      </c>
      <c r="AF52">
        <v>4.9000000000000004</v>
      </c>
      <c r="AG52">
        <v>24.1</v>
      </c>
      <c r="AH52">
        <v>182.66</v>
      </c>
      <c r="AI52">
        <v>48.2</v>
      </c>
      <c r="AJ52">
        <v>48.2</v>
      </c>
      <c r="AK52">
        <v>0</v>
      </c>
      <c r="AL52">
        <v>0</v>
      </c>
      <c r="AM52">
        <v>100</v>
      </c>
      <c r="AN52">
        <v>150</v>
      </c>
      <c r="AO52">
        <v>0</v>
      </c>
    </row>
    <row r="53" spans="1:41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8.42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2.57</v>
      </c>
      <c r="X53">
        <v>0</v>
      </c>
      <c r="Y53">
        <v>0.96</v>
      </c>
      <c r="Z53">
        <v>1.93</v>
      </c>
      <c r="AA53">
        <v>0</v>
      </c>
      <c r="AB53">
        <v>0</v>
      </c>
      <c r="AC53">
        <v>100</v>
      </c>
      <c r="AD53">
        <v>0</v>
      </c>
      <c r="AE53">
        <v>100</v>
      </c>
      <c r="AF53">
        <v>6.49</v>
      </c>
      <c r="AG53">
        <v>24.1</v>
      </c>
      <c r="AH53">
        <v>182.66</v>
      </c>
      <c r="AI53">
        <v>48.2</v>
      </c>
      <c r="AJ53">
        <v>48.2</v>
      </c>
      <c r="AK53">
        <v>0</v>
      </c>
      <c r="AL53">
        <v>0</v>
      </c>
      <c r="AM53">
        <v>100</v>
      </c>
      <c r="AN53">
        <v>150</v>
      </c>
      <c r="AO53">
        <v>0</v>
      </c>
    </row>
    <row r="54" spans="1:41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7.02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2.57</v>
      </c>
      <c r="X54">
        <v>0</v>
      </c>
      <c r="Y54">
        <v>0.96</v>
      </c>
      <c r="Z54">
        <v>1.93</v>
      </c>
      <c r="AA54">
        <v>0</v>
      </c>
      <c r="AB54">
        <v>0</v>
      </c>
      <c r="AC54">
        <v>100</v>
      </c>
      <c r="AD54">
        <v>0</v>
      </c>
      <c r="AE54">
        <v>100</v>
      </c>
      <c r="AF54">
        <v>5.09</v>
      </c>
      <c r="AG54">
        <v>24.1</v>
      </c>
      <c r="AH54">
        <v>182.66</v>
      </c>
      <c r="AI54">
        <v>48.2</v>
      </c>
      <c r="AJ54">
        <v>48.2</v>
      </c>
      <c r="AK54">
        <v>0</v>
      </c>
      <c r="AL54">
        <v>0</v>
      </c>
      <c r="AM54">
        <v>100</v>
      </c>
      <c r="AN54">
        <v>150</v>
      </c>
      <c r="AO54">
        <v>0</v>
      </c>
    </row>
    <row r="55" spans="1:41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5.88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2.57</v>
      </c>
      <c r="X55">
        <v>0</v>
      </c>
      <c r="Y55">
        <v>0.96</v>
      </c>
      <c r="Z55">
        <v>1.93</v>
      </c>
      <c r="AA55">
        <v>0</v>
      </c>
      <c r="AB55">
        <v>0</v>
      </c>
      <c r="AC55">
        <v>100</v>
      </c>
      <c r="AD55">
        <v>0</v>
      </c>
      <c r="AE55">
        <v>100</v>
      </c>
      <c r="AF55">
        <v>3.95</v>
      </c>
      <c r="AG55">
        <v>24.1</v>
      </c>
      <c r="AH55">
        <v>182.66</v>
      </c>
      <c r="AI55">
        <v>48.2</v>
      </c>
      <c r="AJ55">
        <v>48.2</v>
      </c>
      <c r="AK55">
        <v>0</v>
      </c>
      <c r="AL55">
        <v>0</v>
      </c>
      <c r="AM55">
        <v>100</v>
      </c>
      <c r="AN55">
        <v>150</v>
      </c>
      <c r="AO55">
        <v>0</v>
      </c>
    </row>
    <row r="56" spans="1:41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6.52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2.57</v>
      </c>
      <c r="X56">
        <v>0</v>
      </c>
      <c r="Y56">
        <v>0.96</v>
      </c>
      <c r="Z56">
        <v>1.93</v>
      </c>
      <c r="AA56">
        <v>0</v>
      </c>
      <c r="AB56">
        <v>0</v>
      </c>
      <c r="AC56">
        <v>100</v>
      </c>
      <c r="AD56">
        <v>0</v>
      </c>
      <c r="AE56">
        <v>100</v>
      </c>
      <c r="AF56">
        <v>4.59</v>
      </c>
      <c r="AG56">
        <v>24.1</v>
      </c>
      <c r="AH56">
        <v>182.66</v>
      </c>
      <c r="AI56">
        <v>48.2</v>
      </c>
      <c r="AJ56">
        <v>48.2</v>
      </c>
      <c r="AK56">
        <v>0</v>
      </c>
      <c r="AL56">
        <v>0</v>
      </c>
      <c r="AM56">
        <v>100</v>
      </c>
      <c r="AN56">
        <v>150</v>
      </c>
      <c r="AO56">
        <v>0</v>
      </c>
    </row>
    <row r="57" spans="1:41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6.87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2.57</v>
      </c>
      <c r="X57">
        <v>0</v>
      </c>
      <c r="Y57">
        <v>0.96</v>
      </c>
      <c r="Z57">
        <v>1.93</v>
      </c>
      <c r="AA57">
        <v>0</v>
      </c>
      <c r="AB57">
        <v>0</v>
      </c>
      <c r="AC57">
        <v>100</v>
      </c>
      <c r="AD57">
        <v>0</v>
      </c>
      <c r="AE57">
        <v>100</v>
      </c>
      <c r="AF57">
        <v>4.9400000000000004</v>
      </c>
      <c r="AG57">
        <v>24.1</v>
      </c>
      <c r="AH57">
        <v>182.66</v>
      </c>
      <c r="AI57">
        <v>48.2</v>
      </c>
      <c r="AJ57">
        <v>48.2</v>
      </c>
      <c r="AK57">
        <v>0</v>
      </c>
      <c r="AL57">
        <v>0</v>
      </c>
      <c r="AM57">
        <v>100</v>
      </c>
      <c r="AN57">
        <v>150</v>
      </c>
      <c r="AO57">
        <v>0</v>
      </c>
    </row>
    <row r="58" spans="1:41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7.06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2.57</v>
      </c>
      <c r="X58">
        <v>0</v>
      </c>
      <c r="Y58">
        <v>0.96</v>
      </c>
      <c r="Z58">
        <v>1.93</v>
      </c>
      <c r="AA58">
        <v>0</v>
      </c>
      <c r="AB58">
        <v>0</v>
      </c>
      <c r="AC58">
        <v>100</v>
      </c>
      <c r="AD58">
        <v>0</v>
      </c>
      <c r="AE58">
        <v>100</v>
      </c>
      <c r="AF58">
        <v>5.13</v>
      </c>
      <c r="AG58">
        <v>24.1</v>
      </c>
      <c r="AH58">
        <v>182.66</v>
      </c>
      <c r="AI58">
        <v>48.2</v>
      </c>
      <c r="AJ58">
        <v>48.2</v>
      </c>
      <c r="AK58">
        <v>0</v>
      </c>
      <c r="AL58">
        <v>0</v>
      </c>
      <c r="AM58">
        <v>100</v>
      </c>
      <c r="AN58">
        <v>150</v>
      </c>
      <c r="AO58">
        <v>0</v>
      </c>
    </row>
    <row r="59" spans="1:41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8.08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2.57</v>
      </c>
      <c r="X59">
        <v>0</v>
      </c>
      <c r="Y59">
        <v>0.96</v>
      </c>
      <c r="Z59">
        <v>1.93</v>
      </c>
      <c r="AA59">
        <v>0</v>
      </c>
      <c r="AB59">
        <v>0</v>
      </c>
      <c r="AC59">
        <v>100</v>
      </c>
      <c r="AD59">
        <v>0</v>
      </c>
      <c r="AE59">
        <v>100</v>
      </c>
      <c r="AF59">
        <v>6.15</v>
      </c>
      <c r="AG59">
        <v>24.1</v>
      </c>
      <c r="AH59">
        <v>182.66</v>
      </c>
      <c r="AI59">
        <v>48.2</v>
      </c>
      <c r="AJ59">
        <v>48.2</v>
      </c>
      <c r="AK59">
        <v>0</v>
      </c>
      <c r="AL59">
        <v>0</v>
      </c>
      <c r="AM59">
        <v>100</v>
      </c>
      <c r="AN59">
        <v>150</v>
      </c>
      <c r="AO59">
        <v>0</v>
      </c>
    </row>
    <row r="60" spans="1:41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6.27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2.57</v>
      </c>
      <c r="X60">
        <v>0</v>
      </c>
      <c r="Y60">
        <v>0.96</v>
      </c>
      <c r="Z60">
        <v>1.93</v>
      </c>
      <c r="AA60">
        <v>0</v>
      </c>
      <c r="AB60">
        <v>0</v>
      </c>
      <c r="AC60">
        <v>100</v>
      </c>
      <c r="AD60">
        <v>0</v>
      </c>
      <c r="AE60">
        <v>100</v>
      </c>
      <c r="AF60">
        <v>4.34</v>
      </c>
      <c r="AG60">
        <v>24.1</v>
      </c>
      <c r="AH60">
        <v>182.66</v>
      </c>
      <c r="AI60">
        <v>48.2</v>
      </c>
      <c r="AJ60">
        <v>48.2</v>
      </c>
      <c r="AK60">
        <v>0</v>
      </c>
      <c r="AL60">
        <v>0</v>
      </c>
      <c r="AM60">
        <v>100</v>
      </c>
      <c r="AN60">
        <v>150</v>
      </c>
      <c r="AO60">
        <v>0</v>
      </c>
    </row>
    <row r="61" spans="1:41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6.01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2.57</v>
      </c>
      <c r="X61">
        <v>0</v>
      </c>
      <c r="Y61">
        <v>0.96</v>
      </c>
      <c r="Z61">
        <v>1.93</v>
      </c>
      <c r="AA61">
        <v>0</v>
      </c>
      <c r="AB61">
        <v>0</v>
      </c>
      <c r="AC61">
        <v>100</v>
      </c>
      <c r="AD61">
        <v>0</v>
      </c>
      <c r="AE61">
        <v>100</v>
      </c>
      <c r="AF61">
        <v>4.08</v>
      </c>
      <c r="AG61">
        <v>24.1</v>
      </c>
      <c r="AH61">
        <v>182.66</v>
      </c>
      <c r="AI61">
        <v>48.2</v>
      </c>
      <c r="AJ61">
        <v>48.2</v>
      </c>
      <c r="AK61">
        <v>0</v>
      </c>
      <c r="AL61">
        <v>0</v>
      </c>
      <c r="AM61">
        <v>100</v>
      </c>
      <c r="AN61">
        <v>150</v>
      </c>
      <c r="AO61">
        <v>0</v>
      </c>
    </row>
    <row r="62" spans="1:41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5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2.57</v>
      </c>
      <c r="X62">
        <v>0</v>
      </c>
      <c r="Y62">
        <v>0.96</v>
      </c>
      <c r="Z62">
        <v>1.93</v>
      </c>
      <c r="AA62">
        <v>0</v>
      </c>
      <c r="AB62">
        <v>0</v>
      </c>
      <c r="AC62">
        <v>100</v>
      </c>
      <c r="AD62">
        <v>0</v>
      </c>
      <c r="AE62">
        <v>100</v>
      </c>
      <c r="AF62">
        <v>3.07</v>
      </c>
      <c r="AG62">
        <v>24.1</v>
      </c>
      <c r="AH62">
        <v>182.66</v>
      </c>
      <c r="AI62">
        <v>48.2</v>
      </c>
      <c r="AJ62">
        <v>48.2</v>
      </c>
      <c r="AK62">
        <v>0</v>
      </c>
      <c r="AL62">
        <v>0</v>
      </c>
      <c r="AM62">
        <v>100</v>
      </c>
      <c r="AN62">
        <v>150</v>
      </c>
      <c r="AO62">
        <v>0</v>
      </c>
    </row>
    <row r="63" spans="1:41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3.11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2.57</v>
      </c>
      <c r="X63">
        <v>0</v>
      </c>
      <c r="Y63">
        <v>0.96</v>
      </c>
      <c r="Z63">
        <v>1.93</v>
      </c>
      <c r="AA63">
        <v>0</v>
      </c>
      <c r="AB63">
        <v>0</v>
      </c>
      <c r="AC63">
        <v>100</v>
      </c>
      <c r="AD63">
        <v>0</v>
      </c>
      <c r="AE63">
        <v>100</v>
      </c>
      <c r="AF63">
        <v>1.18</v>
      </c>
      <c r="AG63">
        <v>24.1</v>
      </c>
      <c r="AH63">
        <v>182.66</v>
      </c>
      <c r="AI63">
        <v>48.2</v>
      </c>
      <c r="AJ63">
        <v>48.2</v>
      </c>
      <c r="AK63">
        <v>0</v>
      </c>
      <c r="AL63">
        <v>0</v>
      </c>
      <c r="AM63">
        <v>100</v>
      </c>
      <c r="AN63">
        <v>150</v>
      </c>
      <c r="AO63">
        <v>0</v>
      </c>
    </row>
    <row r="64" spans="1:41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3.05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2.57</v>
      </c>
      <c r="X64">
        <v>0</v>
      </c>
      <c r="Y64">
        <v>0.96</v>
      </c>
      <c r="Z64">
        <v>1.93</v>
      </c>
      <c r="AA64">
        <v>0</v>
      </c>
      <c r="AB64">
        <v>0</v>
      </c>
      <c r="AC64">
        <v>100</v>
      </c>
      <c r="AD64">
        <v>0</v>
      </c>
      <c r="AE64">
        <v>100</v>
      </c>
      <c r="AF64">
        <v>1.1200000000000001</v>
      </c>
      <c r="AG64">
        <v>24.1</v>
      </c>
      <c r="AH64">
        <v>182.66</v>
      </c>
      <c r="AI64">
        <v>48.2</v>
      </c>
      <c r="AJ64">
        <v>48.2</v>
      </c>
      <c r="AK64">
        <v>0</v>
      </c>
      <c r="AL64">
        <v>0</v>
      </c>
      <c r="AM64">
        <v>100</v>
      </c>
      <c r="AN64">
        <v>150</v>
      </c>
      <c r="AO64">
        <v>0</v>
      </c>
    </row>
    <row r="65" spans="7:41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3.07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2.57</v>
      </c>
      <c r="X65">
        <v>0</v>
      </c>
      <c r="Y65">
        <v>0.96</v>
      </c>
      <c r="Z65">
        <v>1.93</v>
      </c>
      <c r="AA65">
        <v>0</v>
      </c>
      <c r="AB65">
        <v>0</v>
      </c>
      <c r="AC65">
        <v>100</v>
      </c>
      <c r="AD65">
        <v>0</v>
      </c>
      <c r="AE65">
        <v>100</v>
      </c>
      <c r="AF65">
        <v>1.1399999999999999</v>
      </c>
      <c r="AG65">
        <v>24.1</v>
      </c>
      <c r="AH65">
        <v>182.66</v>
      </c>
      <c r="AI65">
        <v>48.2</v>
      </c>
      <c r="AJ65">
        <v>48.2</v>
      </c>
      <c r="AK65">
        <v>0</v>
      </c>
      <c r="AL65">
        <v>0</v>
      </c>
      <c r="AM65">
        <v>100</v>
      </c>
      <c r="AN65">
        <v>150</v>
      </c>
      <c r="AO65">
        <v>0</v>
      </c>
    </row>
    <row r="66" spans="7:41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4.6399999999999997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2.57</v>
      </c>
      <c r="X66">
        <v>0</v>
      </c>
      <c r="Y66">
        <v>0.96</v>
      </c>
      <c r="Z66">
        <v>1.93</v>
      </c>
      <c r="AA66">
        <v>0</v>
      </c>
      <c r="AB66">
        <v>0</v>
      </c>
      <c r="AC66">
        <v>100</v>
      </c>
      <c r="AD66">
        <v>0</v>
      </c>
      <c r="AE66">
        <v>100</v>
      </c>
      <c r="AF66">
        <v>2.71</v>
      </c>
      <c r="AG66">
        <v>24.1</v>
      </c>
      <c r="AH66">
        <v>182.66</v>
      </c>
      <c r="AI66">
        <v>48.2</v>
      </c>
      <c r="AJ66">
        <v>48.2</v>
      </c>
      <c r="AK66">
        <v>0</v>
      </c>
      <c r="AL66">
        <v>0</v>
      </c>
      <c r="AM66">
        <v>100</v>
      </c>
      <c r="AN66">
        <v>150</v>
      </c>
      <c r="AO66">
        <v>0</v>
      </c>
    </row>
    <row r="67" spans="7:41">
      <c r="G67" t="s">
        <v>109</v>
      </c>
      <c r="H67" s="73">
        <v>97.03</v>
      </c>
      <c r="I67" s="46">
        <v>0</v>
      </c>
      <c r="J67" s="46">
        <v>2.57</v>
      </c>
      <c r="K67" s="46">
        <v>0</v>
      </c>
      <c r="L67" s="46">
        <v>4.24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2.57</v>
      </c>
      <c r="X67">
        <v>0</v>
      </c>
      <c r="Y67">
        <v>0.63</v>
      </c>
      <c r="Z67">
        <v>1.93</v>
      </c>
      <c r="AA67">
        <v>0</v>
      </c>
      <c r="AB67">
        <v>0</v>
      </c>
      <c r="AC67">
        <v>100</v>
      </c>
      <c r="AD67">
        <v>0</v>
      </c>
      <c r="AE67">
        <v>100</v>
      </c>
      <c r="AF67">
        <v>2.31</v>
      </c>
      <c r="AG67">
        <v>0</v>
      </c>
      <c r="AH67">
        <v>182.66</v>
      </c>
      <c r="AI67">
        <v>48.2</v>
      </c>
      <c r="AJ67">
        <v>48.2</v>
      </c>
      <c r="AK67">
        <v>0</v>
      </c>
      <c r="AL67">
        <v>0</v>
      </c>
      <c r="AM67">
        <v>100</v>
      </c>
      <c r="AN67">
        <v>150</v>
      </c>
      <c r="AO67">
        <v>0</v>
      </c>
    </row>
    <row r="68" spans="7:41">
      <c r="G68" t="s">
        <v>110</v>
      </c>
      <c r="H68" s="73">
        <v>97.03</v>
      </c>
      <c r="I68" s="46">
        <v>0</v>
      </c>
      <c r="J68" s="46">
        <v>2.57</v>
      </c>
      <c r="K68" s="46">
        <v>0</v>
      </c>
      <c r="L68" s="46">
        <v>3.55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2.57</v>
      </c>
      <c r="X68">
        <v>0</v>
      </c>
      <c r="Y68">
        <v>0.63</v>
      </c>
      <c r="Z68">
        <v>1.93</v>
      </c>
      <c r="AA68">
        <v>0</v>
      </c>
      <c r="AB68">
        <v>0</v>
      </c>
      <c r="AC68">
        <v>100</v>
      </c>
      <c r="AD68">
        <v>0</v>
      </c>
      <c r="AE68">
        <v>100</v>
      </c>
      <c r="AF68">
        <v>1.62</v>
      </c>
      <c r="AG68">
        <v>0</v>
      </c>
      <c r="AH68">
        <v>182.66</v>
      </c>
      <c r="AI68">
        <v>48.2</v>
      </c>
      <c r="AJ68">
        <v>48.2</v>
      </c>
      <c r="AK68">
        <v>0</v>
      </c>
      <c r="AL68">
        <v>0</v>
      </c>
      <c r="AM68">
        <v>100</v>
      </c>
      <c r="AN68">
        <v>150</v>
      </c>
      <c r="AO68">
        <v>0</v>
      </c>
    </row>
    <row r="69" spans="7:41">
      <c r="G69" t="s">
        <v>111</v>
      </c>
      <c r="H69" s="73">
        <v>97.03</v>
      </c>
      <c r="I69" s="46">
        <v>0</v>
      </c>
      <c r="J69" s="46">
        <v>2.57</v>
      </c>
      <c r="K69" s="46">
        <v>0</v>
      </c>
      <c r="L69" s="46">
        <v>2.9699999999999998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2.57</v>
      </c>
      <c r="X69">
        <v>0</v>
      </c>
      <c r="Y69">
        <v>0.63</v>
      </c>
      <c r="Z69">
        <v>1.93</v>
      </c>
      <c r="AA69">
        <v>0</v>
      </c>
      <c r="AB69">
        <v>0</v>
      </c>
      <c r="AC69">
        <v>100</v>
      </c>
      <c r="AD69">
        <v>0</v>
      </c>
      <c r="AE69">
        <v>100</v>
      </c>
      <c r="AF69">
        <v>1.04</v>
      </c>
      <c r="AG69">
        <v>0</v>
      </c>
      <c r="AH69">
        <v>182.66</v>
      </c>
      <c r="AI69">
        <v>48.2</v>
      </c>
      <c r="AJ69">
        <v>48.2</v>
      </c>
      <c r="AK69">
        <v>0</v>
      </c>
      <c r="AL69">
        <v>0</v>
      </c>
      <c r="AM69">
        <v>100</v>
      </c>
      <c r="AN69">
        <v>150</v>
      </c>
      <c r="AO69">
        <v>0</v>
      </c>
    </row>
    <row r="70" spans="7:41">
      <c r="G70" t="s">
        <v>112</v>
      </c>
      <c r="H70" s="73">
        <v>97.03</v>
      </c>
      <c r="I70" s="46">
        <v>0</v>
      </c>
      <c r="J70" s="46">
        <v>2.57</v>
      </c>
      <c r="K70" s="46">
        <v>0</v>
      </c>
      <c r="L70" s="46">
        <v>2.3199999999999998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2.57</v>
      </c>
      <c r="X70">
        <v>0</v>
      </c>
      <c r="Y70">
        <v>0.63</v>
      </c>
      <c r="Z70">
        <v>1.93</v>
      </c>
      <c r="AA70">
        <v>0</v>
      </c>
      <c r="AB70">
        <v>0</v>
      </c>
      <c r="AC70">
        <v>100</v>
      </c>
      <c r="AD70">
        <v>0</v>
      </c>
      <c r="AE70">
        <v>100</v>
      </c>
      <c r="AF70">
        <v>0.39</v>
      </c>
      <c r="AG70">
        <v>0</v>
      </c>
      <c r="AH70">
        <v>182.66</v>
      </c>
      <c r="AI70">
        <v>48.2</v>
      </c>
      <c r="AJ70">
        <v>48.2</v>
      </c>
      <c r="AK70">
        <v>0</v>
      </c>
      <c r="AL70">
        <v>0</v>
      </c>
      <c r="AM70">
        <v>100</v>
      </c>
      <c r="AN70">
        <v>150</v>
      </c>
      <c r="AO70">
        <v>0</v>
      </c>
    </row>
    <row r="71" spans="7:41">
      <c r="G71" t="s">
        <v>113</v>
      </c>
      <c r="H71" s="73">
        <v>96.98</v>
      </c>
      <c r="I71" s="46">
        <v>96.41</v>
      </c>
      <c r="J71" s="46">
        <v>2.57</v>
      </c>
      <c r="K71" s="46">
        <v>0</v>
      </c>
      <c r="L71" s="46">
        <v>2.2599999999999998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2.57</v>
      </c>
      <c r="X71">
        <v>0</v>
      </c>
      <c r="Y71">
        <v>0.57999999999999996</v>
      </c>
      <c r="Z71">
        <v>1.93</v>
      </c>
      <c r="AA71">
        <v>0</v>
      </c>
      <c r="AB71">
        <v>0</v>
      </c>
      <c r="AC71">
        <v>100</v>
      </c>
      <c r="AD71">
        <v>0</v>
      </c>
      <c r="AE71">
        <v>100</v>
      </c>
      <c r="AF71">
        <v>0.33</v>
      </c>
      <c r="AG71">
        <v>0</v>
      </c>
      <c r="AH71">
        <v>182.66</v>
      </c>
      <c r="AI71">
        <v>48.2</v>
      </c>
      <c r="AJ71">
        <v>48.2</v>
      </c>
      <c r="AK71">
        <v>0</v>
      </c>
      <c r="AL71">
        <v>96.41</v>
      </c>
      <c r="AM71">
        <v>100</v>
      </c>
      <c r="AN71">
        <v>150</v>
      </c>
      <c r="AO71">
        <v>0</v>
      </c>
    </row>
    <row r="72" spans="7:41">
      <c r="G72" t="s">
        <v>114</v>
      </c>
      <c r="H72" s="73">
        <v>96.98</v>
      </c>
      <c r="I72" s="46">
        <v>96.41</v>
      </c>
      <c r="J72" s="46">
        <v>2.57</v>
      </c>
      <c r="K72" s="46">
        <v>0</v>
      </c>
      <c r="L72" s="46">
        <v>2.16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2.57</v>
      </c>
      <c r="X72">
        <v>0</v>
      </c>
      <c r="Y72">
        <v>0.57999999999999996</v>
      </c>
      <c r="Z72">
        <v>1.93</v>
      </c>
      <c r="AA72">
        <v>0</v>
      </c>
      <c r="AB72">
        <v>0</v>
      </c>
      <c r="AC72">
        <v>100</v>
      </c>
      <c r="AD72">
        <v>0</v>
      </c>
      <c r="AE72">
        <v>100</v>
      </c>
      <c r="AF72">
        <v>0.23</v>
      </c>
      <c r="AG72">
        <v>0</v>
      </c>
      <c r="AH72">
        <v>182.66</v>
      </c>
      <c r="AI72">
        <v>48.2</v>
      </c>
      <c r="AJ72">
        <v>48.2</v>
      </c>
      <c r="AK72">
        <v>0</v>
      </c>
      <c r="AL72">
        <v>96.41</v>
      </c>
      <c r="AM72">
        <v>100</v>
      </c>
      <c r="AN72">
        <v>150</v>
      </c>
      <c r="AO72">
        <v>0</v>
      </c>
    </row>
    <row r="73" spans="7:41">
      <c r="G73" t="s">
        <v>115</v>
      </c>
      <c r="H73" s="73">
        <v>96.98</v>
      </c>
      <c r="I73" s="46">
        <v>96.41</v>
      </c>
      <c r="J73" s="46">
        <v>2.57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2.57</v>
      </c>
      <c r="X73">
        <v>0</v>
      </c>
      <c r="Y73">
        <v>0.57999999999999996</v>
      </c>
      <c r="Z73">
        <v>1.93</v>
      </c>
      <c r="AA73">
        <v>0</v>
      </c>
      <c r="AB73">
        <v>0</v>
      </c>
      <c r="AC73">
        <v>100</v>
      </c>
      <c r="AD73">
        <v>0</v>
      </c>
      <c r="AE73">
        <v>100</v>
      </c>
      <c r="AF73">
        <v>0</v>
      </c>
      <c r="AG73">
        <v>0</v>
      </c>
      <c r="AH73">
        <v>182.66</v>
      </c>
      <c r="AI73">
        <v>48.2</v>
      </c>
      <c r="AJ73">
        <v>48.2</v>
      </c>
      <c r="AK73">
        <v>0</v>
      </c>
      <c r="AL73">
        <v>96.41</v>
      </c>
      <c r="AM73">
        <v>100</v>
      </c>
      <c r="AN73">
        <v>150</v>
      </c>
      <c r="AO73">
        <v>0</v>
      </c>
    </row>
    <row r="74" spans="7:41">
      <c r="G74" t="s">
        <v>116</v>
      </c>
      <c r="H74" s="73">
        <v>96.98</v>
      </c>
      <c r="I74" s="46">
        <v>96.41</v>
      </c>
      <c r="J74" s="46">
        <v>2.57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2.57</v>
      </c>
      <c r="X74">
        <v>0</v>
      </c>
      <c r="Y74">
        <v>0.57999999999999996</v>
      </c>
      <c r="Z74">
        <v>1.93</v>
      </c>
      <c r="AA74">
        <v>0</v>
      </c>
      <c r="AB74">
        <v>0</v>
      </c>
      <c r="AC74">
        <v>100</v>
      </c>
      <c r="AD74">
        <v>0</v>
      </c>
      <c r="AE74">
        <v>100</v>
      </c>
      <c r="AF74">
        <v>0</v>
      </c>
      <c r="AG74">
        <v>0</v>
      </c>
      <c r="AH74">
        <v>182.66</v>
      </c>
      <c r="AI74">
        <v>48.2</v>
      </c>
      <c r="AJ74">
        <v>48.2</v>
      </c>
      <c r="AK74">
        <v>0</v>
      </c>
      <c r="AL74">
        <v>96.41</v>
      </c>
      <c r="AM74">
        <v>100</v>
      </c>
      <c r="AN74">
        <v>150</v>
      </c>
      <c r="AO74">
        <v>0</v>
      </c>
    </row>
    <row r="75" spans="7:41">
      <c r="G75" t="s">
        <v>117</v>
      </c>
      <c r="H75" s="73">
        <v>97.03</v>
      </c>
      <c r="I75" s="46">
        <v>96.41</v>
      </c>
      <c r="J75" s="46">
        <v>2.57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2.57</v>
      </c>
      <c r="X75">
        <v>55</v>
      </c>
      <c r="Y75">
        <v>0.63</v>
      </c>
      <c r="Z75">
        <v>1.93</v>
      </c>
      <c r="AA75">
        <v>100</v>
      </c>
      <c r="AB75">
        <v>0</v>
      </c>
      <c r="AC75">
        <v>0</v>
      </c>
      <c r="AD75">
        <v>25</v>
      </c>
      <c r="AE75">
        <v>100</v>
      </c>
      <c r="AF75">
        <v>0</v>
      </c>
      <c r="AG75">
        <v>0</v>
      </c>
      <c r="AH75">
        <v>102.01</v>
      </c>
      <c r="AI75">
        <v>48.2</v>
      </c>
      <c r="AJ75">
        <v>48.2</v>
      </c>
      <c r="AK75">
        <v>0</v>
      </c>
      <c r="AL75">
        <v>96.41</v>
      </c>
      <c r="AM75">
        <v>100</v>
      </c>
      <c r="AN75">
        <v>150</v>
      </c>
      <c r="AO75">
        <v>0</v>
      </c>
    </row>
    <row r="76" spans="7:41">
      <c r="G76" t="s">
        <v>118</v>
      </c>
      <c r="H76" s="73">
        <v>97.03</v>
      </c>
      <c r="I76" s="46">
        <v>96.41</v>
      </c>
      <c r="J76" s="46">
        <v>2.57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2.57</v>
      </c>
      <c r="X76">
        <v>55</v>
      </c>
      <c r="Y76">
        <v>0.63</v>
      </c>
      <c r="Z76">
        <v>1.93</v>
      </c>
      <c r="AA76">
        <v>100</v>
      </c>
      <c r="AB76">
        <v>0</v>
      </c>
      <c r="AC76">
        <v>0</v>
      </c>
      <c r="AD76">
        <v>25</v>
      </c>
      <c r="AE76">
        <v>100</v>
      </c>
      <c r="AF76">
        <v>0</v>
      </c>
      <c r="AG76">
        <v>0</v>
      </c>
      <c r="AH76">
        <v>102.01</v>
      </c>
      <c r="AI76">
        <v>48.2</v>
      </c>
      <c r="AJ76">
        <v>48.2</v>
      </c>
      <c r="AK76">
        <v>0</v>
      </c>
      <c r="AL76">
        <v>96.41</v>
      </c>
      <c r="AM76">
        <v>100</v>
      </c>
      <c r="AN76">
        <v>150</v>
      </c>
      <c r="AO76">
        <v>0</v>
      </c>
    </row>
    <row r="77" spans="7:41">
      <c r="G77" t="s">
        <v>119</v>
      </c>
      <c r="H77" s="73">
        <v>97.03</v>
      </c>
      <c r="I77" s="46">
        <v>96.41</v>
      </c>
      <c r="J77" s="46">
        <v>2.57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2.57</v>
      </c>
      <c r="X77">
        <v>55</v>
      </c>
      <c r="Y77">
        <v>0.63</v>
      </c>
      <c r="Z77">
        <v>1.93</v>
      </c>
      <c r="AA77">
        <v>100</v>
      </c>
      <c r="AB77">
        <v>0</v>
      </c>
      <c r="AC77">
        <v>0</v>
      </c>
      <c r="AD77">
        <v>25</v>
      </c>
      <c r="AE77">
        <v>100</v>
      </c>
      <c r="AF77">
        <v>0</v>
      </c>
      <c r="AG77">
        <v>0</v>
      </c>
      <c r="AH77">
        <v>102.01</v>
      </c>
      <c r="AI77">
        <v>48.2</v>
      </c>
      <c r="AJ77">
        <v>48.2</v>
      </c>
      <c r="AK77">
        <v>0</v>
      </c>
      <c r="AL77">
        <v>96.41</v>
      </c>
      <c r="AM77">
        <v>100</v>
      </c>
      <c r="AN77">
        <v>150</v>
      </c>
      <c r="AO77">
        <v>0</v>
      </c>
    </row>
    <row r="78" spans="7:41">
      <c r="G78" t="s">
        <v>120</v>
      </c>
      <c r="H78" s="73">
        <v>97.03</v>
      </c>
      <c r="I78" s="46">
        <v>96.41</v>
      </c>
      <c r="J78" s="46">
        <v>2.57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2.57</v>
      </c>
      <c r="X78">
        <v>55</v>
      </c>
      <c r="Y78">
        <v>0.63</v>
      </c>
      <c r="Z78">
        <v>1.93</v>
      </c>
      <c r="AA78">
        <v>100</v>
      </c>
      <c r="AB78">
        <v>0</v>
      </c>
      <c r="AC78">
        <v>0</v>
      </c>
      <c r="AD78">
        <v>25</v>
      </c>
      <c r="AE78">
        <v>100</v>
      </c>
      <c r="AF78">
        <v>0</v>
      </c>
      <c r="AG78">
        <v>0</v>
      </c>
      <c r="AH78">
        <v>102.01</v>
      </c>
      <c r="AI78">
        <v>48.2</v>
      </c>
      <c r="AJ78">
        <v>48.2</v>
      </c>
      <c r="AK78">
        <v>0</v>
      </c>
      <c r="AL78">
        <v>96.41</v>
      </c>
      <c r="AM78">
        <v>100</v>
      </c>
      <c r="AN78">
        <v>150</v>
      </c>
      <c r="AO78">
        <v>0</v>
      </c>
    </row>
    <row r="79" spans="7:41">
      <c r="G79" t="s">
        <v>121</v>
      </c>
      <c r="H79" s="73">
        <v>97.03</v>
      </c>
      <c r="I79" s="46">
        <v>0</v>
      </c>
      <c r="J79" s="46">
        <v>2.57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2.57</v>
      </c>
      <c r="X79">
        <v>55</v>
      </c>
      <c r="Y79">
        <v>0.63</v>
      </c>
      <c r="Z79">
        <v>1.93</v>
      </c>
      <c r="AA79">
        <v>100</v>
      </c>
      <c r="AB79">
        <v>0</v>
      </c>
      <c r="AC79">
        <v>0</v>
      </c>
      <c r="AD79">
        <v>25</v>
      </c>
      <c r="AE79">
        <v>100</v>
      </c>
      <c r="AF79">
        <v>0</v>
      </c>
      <c r="AG79">
        <v>0</v>
      </c>
      <c r="AH79">
        <v>102.01</v>
      </c>
      <c r="AI79">
        <v>48.2</v>
      </c>
      <c r="AJ79">
        <v>48.2</v>
      </c>
      <c r="AK79">
        <v>0</v>
      </c>
      <c r="AL79">
        <v>0</v>
      </c>
      <c r="AM79">
        <v>100</v>
      </c>
      <c r="AN79">
        <v>150</v>
      </c>
      <c r="AO79">
        <v>0</v>
      </c>
    </row>
    <row r="80" spans="7:41">
      <c r="G80" t="s">
        <v>122</v>
      </c>
      <c r="H80" s="73">
        <v>97.03</v>
      </c>
      <c r="I80" s="46">
        <v>0</v>
      </c>
      <c r="J80" s="46">
        <v>2.57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2.57</v>
      </c>
      <c r="X80">
        <v>55</v>
      </c>
      <c r="Y80">
        <v>0.63</v>
      </c>
      <c r="Z80">
        <v>1.93</v>
      </c>
      <c r="AA80">
        <v>100</v>
      </c>
      <c r="AB80">
        <v>0</v>
      </c>
      <c r="AC80">
        <v>0</v>
      </c>
      <c r="AD80">
        <v>25</v>
      </c>
      <c r="AE80">
        <v>100</v>
      </c>
      <c r="AF80">
        <v>0</v>
      </c>
      <c r="AG80">
        <v>0</v>
      </c>
      <c r="AH80">
        <v>102.01</v>
      </c>
      <c r="AI80">
        <v>48.2</v>
      </c>
      <c r="AJ80">
        <v>48.2</v>
      </c>
      <c r="AK80">
        <v>0</v>
      </c>
      <c r="AL80">
        <v>0</v>
      </c>
      <c r="AM80">
        <v>100</v>
      </c>
      <c r="AN80">
        <v>150</v>
      </c>
      <c r="AO80">
        <v>0</v>
      </c>
    </row>
    <row r="81" spans="7:41">
      <c r="G81" t="s">
        <v>123</v>
      </c>
      <c r="H81" s="73">
        <v>97.03</v>
      </c>
      <c r="I81" s="46">
        <v>0</v>
      </c>
      <c r="J81" s="46">
        <v>2.57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2.57</v>
      </c>
      <c r="X81">
        <v>55</v>
      </c>
      <c r="Y81">
        <v>0.63</v>
      </c>
      <c r="Z81">
        <v>1.93</v>
      </c>
      <c r="AA81">
        <v>100</v>
      </c>
      <c r="AB81">
        <v>0</v>
      </c>
      <c r="AC81">
        <v>0</v>
      </c>
      <c r="AD81">
        <v>25</v>
      </c>
      <c r="AE81">
        <v>100</v>
      </c>
      <c r="AF81">
        <v>0</v>
      </c>
      <c r="AG81">
        <v>0</v>
      </c>
      <c r="AH81">
        <v>102.01</v>
      </c>
      <c r="AI81">
        <v>48.2</v>
      </c>
      <c r="AJ81">
        <v>48.2</v>
      </c>
      <c r="AK81">
        <v>0</v>
      </c>
      <c r="AL81">
        <v>0</v>
      </c>
      <c r="AM81">
        <v>100</v>
      </c>
      <c r="AN81">
        <v>150</v>
      </c>
      <c r="AO81">
        <v>0</v>
      </c>
    </row>
    <row r="82" spans="7:41">
      <c r="G82" t="s">
        <v>124</v>
      </c>
      <c r="H82" s="73">
        <v>97.03</v>
      </c>
      <c r="I82" s="46">
        <v>0</v>
      </c>
      <c r="J82" s="46">
        <v>2.57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2.57</v>
      </c>
      <c r="X82">
        <v>55</v>
      </c>
      <c r="Y82">
        <v>0.63</v>
      </c>
      <c r="Z82">
        <v>1.93</v>
      </c>
      <c r="AA82">
        <v>100</v>
      </c>
      <c r="AB82">
        <v>0</v>
      </c>
      <c r="AC82">
        <v>0</v>
      </c>
      <c r="AD82">
        <v>25</v>
      </c>
      <c r="AE82">
        <v>100</v>
      </c>
      <c r="AF82">
        <v>0</v>
      </c>
      <c r="AG82">
        <v>0</v>
      </c>
      <c r="AH82">
        <v>102.01</v>
      </c>
      <c r="AI82">
        <v>48.2</v>
      </c>
      <c r="AJ82">
        <v>48.2</v>
      </c>
      <c r="AK82">
        <v>0</v>
      </c>
      <c r="AL82">
        <v>0</v>
      </c>
      <c r="AM82">
        <v>100</v>
      </c>
      <c r="AN82">
        <v>150</v>
      </c>
      <c r="AO82">
        <v>0</v>
      </c>
    </row>
    <row r="83" spans="7:41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2.57</v>
      </c>
      <c r="X83">
        <v>55</v>
      </c>
      <c r="Y83">
        <v>0.57999999999999996</v>
      </c>
      <c r="Z83">
        <v>1.93</v>
      </c>
      <c r="AA83">
        <v>100</v>
      </c>
      <c r="AB83">
        <v>0</v>
      </c>
      <c r="AC83">
        <v>0</v>
      </c>
      <c r="AD83">
        <v>25</v>
      </c>
      <c r="AE83">
        <v>0</v>
      </c>
      <c r="AF83">
        <v>0</v>
      </c>
      <c r="AG83">
        <v>0</v>
      </c>
      <c r="AH83">
        <v>102.01</v>
      </c>
      <c r="AI83">
        <v>48.2</v>
      </c>
      <c r="AJ83">
        <v>48.2</v>
      </c>
      <c r="AK83">
        <v>0</v>
      </c>
      <c r="AL83">
        <v>0</v>
      </c>
      <c r="AM83">
        <v>100</v>
      </c>
      <c r="AN83">
        <v>150</v>
      </c>
      <c r="AO83">
        <v>0</v>
      </c>
    </row>
    <row r="84" spans="7:41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2.57</v>
      </c>
      <c r="X84">
        <v>55</v>
      </c>
      <c r="Y84">
        <v>0.57999999999999996</v>
      </c>
      <c r="Z84">
        <v>1.93</v>
      </c>
      <c r="AA84">
        <v>100</v>
      </c>
      <c r="AB84">
        <v>0</v>
      </c>
      <c r="AC84">
        <v>0</v>
      </c>
      <c r="AD84">
        <v>25</v>
      </c>
      <c r="AE84">
        <v>0</v>
      </c>
      <c r="AF84">
        <v>0</v>
      </c>
      <c r="AG84">
        <v>0</v>
      </c>
      <c r="AH84">
        <v>102.01</v>
      </c>
      <c r="AI84">
        <v>48.2</v>
      </c>
      <c r="AJ84">
        <v>48.2</v>
      </c>
      <c r="AK84">
        <v>0</v>
      </c>
      <c r="AL84">
        <v>0</v>
      </c>
      <c r="AM84">
        <v>100</v>
      </c>
      <c r="AN84">
        <v>150</v>
      </c>
      <c r="AO84">
        <v>0</v>
      </c>
    </row>
    <row r="85" spans="7:41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2.57</v>
      </c>
      <c r="X85">
        <v>55</v>
      </c>
      <c r="Y85">
        <v>0.57999999999999996</v>
      </c>
      <c r="Z85">
        <v>1.93</v>
      </c>
      <c r="AA85">
        <v>100</v>
      </c>
      <c r="AB85">
        <v>0</v>
      </c>
      <c r="AC85">
        <v>0</v>
      </c>
      <c r="AD85">
        <v>25</v>
      </c>
      <c r="AE85">
        <v>0</v>
      </c>
      <c r="AF85">
        <v>0</v>
      </c>
      <c r="AG85">
        <v>0</v>
      </c>
      <c r="AH85">
        <v>102.01</v>
      </c>
      <c r="AI85">
        <v>48.2</v>
      </c>
      <c r="AJ85">
        <v>48.2</v>
      </c>
      <c r="AK85">
        <v>0</v>
      </c>
      <c r="AL85">
        <v>0</v>
      </c>
      <c r="AM85">
        <v>100</v>
      </c>
      <c r="AN85">
        <v>150</v>
      </c>
      <c r="AO85">
        <v>0</v>
      </c>
    </row>
    <row r="86" spans="7:41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2.57</v>
      </c>
      <c r="X86">
        <v>55</v>
      </c>
      <c r="Y86">
        <v>0.57999999999999996</v>
      </c>
      <c r="Z86">
        <v>1.93</v>
      </c>
      <c r="AA86">
        <v>100</v>
      </c>
      <c r="AB86">
        <v>0</v>
      </c>
      <c r="AC86">
        <v>0</v>
      </c>
      <c r="AD86">
        <v>25</v>
      </c>
      <c r="AE86">
        <v>0</v>
      </c>
      <c r="AF86">
        <v>0</v>
      </c>
      <c r="AG86">
        <v>0</v>
      </c>
      <c r="AH86">
        <v>102.01</v>
      </c>
      <c r="AI86">
        <v>48.2</v>
      </c>
      <c r="AJ86">
        <v>48.2</v>
      </c>
      <c r="AK86">
        <v>0</v>
      </c>
      <c r="AL86">
        <v>0</v>
      </c>
      <c r="AM86">
        <v>100</v>
      </c>
      <c r="AN86">
        <v>150</v>
      </c>
      <c r="AO86">
        <v>0</v>
      </c>
    </row>
    <row r="87" spans="7:41">
      <c r="G87" t="s">
        <v>129</v>
      </c>
      <c r="H87" s="73">
        <v>96.98</v>
      </c>
      <c r="I87" s="46">
        <v>0</v>
      </c>
      <c r="J87" s="46">
        <v>2.57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2.57</v>
      </c>
      <c r="X87">
        <v>55</v>
      </c>
      <c r="Y87">
        <v>0.57999999999999996</v>
      </c>
      <c r="Z87">
        <v>1.93</v>
      </c>
      <c r="AA87">
        <v>100</v>
      </c>
      <c r="AB87">
        <v>0</v>
      </c>
      <c r="AC87">
        <v>0</v>
      </c>
      <c r="AD87">
        <v>25</v>
      </c>
      <c r="AE87">
        <v>0</v>
      </c>
      <c r="AF87">
        <v>0</v>
      </c>
      <c r="AG87">
        <v>0</v>
      </c>
      <c r="AH87">
        <v>102.01</v>
      </c>
      <c r="AI87">
        <v>48.2</v>
      </c>
      <c r="AJ87">
        <v>48.2</v>
      </c>
      <c r="AK87">
        <v>0</v>
      </c>
      <c r="AL87">
        <v>0</v>
      </c>
      <c r="AM87">
        <v>100</v>
      </c>
      <c r="AN87">
        <v>150</v>
      </c>
      <c r="AO87">
        <v>0</v>
      </c>
    </row>
    <row r="88" spans="7:41">
      <c r="G88" t="s">
        <v>130</v>
      </c>
      <c r="H88" s="73">
        <v>96.98</v>
      </c>
      <c r="I88" s="46">
        <v>0</v>
      </c>
      <c r="J88" s="46">
        <v>2.57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2.57</v>
      </c>
      <c r="X88">
        <v>55</v>
      </c>
      <c r="Y88">
        <v>0.57999999999999996</v>
      </c>
      <c r="Z88">
        <v>1.93</v>
      </c>
      <c r="AA88">
        <v>100</v>
      </c>
      <c r="AB88">
        <v>0</v>
      </c>
      <c r="AC88">
        <v>0</v>
      </c>
      <c r="AD88">
        <v>25</v>
      </c>
      <c r="AE88">
        <v>0</v>
      </c>
      <c r="AF88">
        <v>0</v>
      </c>
      <c r="AG88">
        <v>0</v>
      </c>
      <c r="AH88">
        <v>102.01</v>
      </c>
      <c r="AI88">
        <v>48.2</v>
      </c>
      <c r="AJ88">
        <v>48.2</v>
      </c>
      <c r="AK88">
        <v>0</v>
      </c>
      <c r="AL88">
        <v>0</v>
      </c>
      <c r="AM88">
        <v>100</v>
      </c>
      <c r="AN88">
        <v>150</v>
      </c>
      <c r="AO88">
        <v>0</v>
      </c>
    </row>
    <row r="89" spans="7:41">
      <c r="G89" t="s">
        <v>131</v>
      </c>
      <c r="H89" s="73">
        <v>96.98</v>
      </c>
      <c r="I89" s="46">
        <v>0</v>
      </c>
      <c r="J89" s="46">
        <v>2.57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2.57</v>
      </c>
      <c r="X89">
        <v>55</v>
      </c>
      <c r="Y89">
        <v>0.57999999999999996</v>
      </c>
      <c r="Z89">
        <v>1.93</v>
      </c>
      <c r="AA89">
        <v>100</v>
      </c>
      <c r="AB89">
        <v>0</v>
      </c>
      <c r="AC89">
        <v>0</v>
      </c>
      <c r="AD89">
        <v>25</v>
      </c>
      <c r="AE89">
        <v>0</v>
      </c>
      <c r="AF89">
        <v>0</v>
      </c>
      <c r="AG89">
        <v>0</v>
      </c>
      <c r="AH89">
        <v>102.01</v>
      </c>
      <c r="AI89">
        <v>48.2</v>
      </c>
      <c r="AJ89">
        <v>48.2</v>
      </c>
      <c r="AK89">
        <v>0</v>
      </c>
      <c r="AL89">
        <v>0</v>
      </c>
      <c r="AM89">
        <v>100</v>
      </c>
      <c r="AN89">
        <v>150</v>
      </c>
      <c r="AO89">
        <v>0</v>
      </c>
    </row>
    <row r="90" spans="7:41">
      <c r="G90" t="s">
        <v>132</v>
      </c>
      <c r="H90" s="73">
        <v>96.98</v>
      </c>
      <c r="I90" s="46">
        <v>0</v>
      </c>
      <c r="J90" s="46">
        <v>2.57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2.57</v>
      </c>
      <c r="X90">
        <v>55</v>
      </c>
      <c r="Y90">
        <v>0.57999999999999996</v>
      </c>
      <c r="Z90">
        <v>1.93</v>
      </c>
      <c r="AA90">
        <v>100</v>
      </c>
      <c r="AB90">
        <v>0</v>
      </c>
      <c r="AC90">
        <v>0</v>
      </c>
      <c r="AD90">
        <v>25</v>
      </c>
      <c r="AE90">
        <v>0</v>
      </c>
      <c r="AF90">
        <v>0</v>
      </c>
      <c r="AG90">
        <v>0</v>
      </c>
      <c r="AH90">
        <v>102.01</v>
      </c>
      <c r="AI90">
        <v>48.2</v>
      </c>
      <c r="AJ90">
        <v>48.2</v>
      </c>
      <c r="AK90">
        <v>0</v>
      </c>
      <c r="AL90">
        <v>0</v>
      </c>
      <c r="AM90">
        <v>100</v>
      </c>
      <c r="AN90">
        <v>150</v>
      </c>
      <c r="AO90">
        <v>0</v>
      </c>
    </row>
    <row r="91" spans="7:41">
      <c r="G91" t="s">
        <v>133</v>
      </c>
      <c r="H91" s="73">
        <v>96.98</v>
      </c>
      <c r="I91" s="46">
        <v>0</v>
      </c>
      <c r="J91" s="46">
        <v>2.57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2.57</v>
      </c>
      <c r="X91">
        <v>55</v>
      </c>
      <c r="Y91">
        <v>0.57999999999999996</v>
      </c>
      <c r="Z91">
        <v>1.93</v>
      </c>
      <c r="AA91">
        <v>100</v>
      </c>
      <c r="AB91">
        <v>34.17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102.01</v>
      </c>
      <c r="AI91">
        <v>48.2</v>
      </c>
      <c r="AJ91">
        <v>48.2</v>
      </c>
      <c r="AK91">
        <v>79.489999999999995</v>
      </c>
      <c r="AL91">
        <v>0</v>
      </c>
      <c r="AM91">
        <v>100</v>
      </c>
      <c r="AN91">
        <v>150</v>
      </c>
      <c r="AO91">
        <v>0</v>
      </c>
    </row>
    <row r="92" spans="7:41">
      <c r="G92" t="s">
        <v>134</v>
      </c>
      <c r="H92" s="73">
        <v>96.98</v>
      </c>
      <c r="I92" s="46">
        <v>0</v>
      </c>
      <c r="J92" s="46">
        <v>2.57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2.57</v>
      </c>
      <c r="X92">
        <v>55</v>
      </c>
      <c r="Y92">
        <v>0.57999999999999996</v>
      </c>
      <c r="Z92">
        <v>1.93</v>
      </c>
      <c r="AA92">
        <v>100</v>
      </c>
      <c r="AB92">
        <v>34.17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102.01</v>
      </c>
      <c r="AI92">
        <v>48.2</v>
      </c>
      <c r="AJ92">
        <v>48.2</v>
      </c>
      <c r="AK92">
        <v>79.489999999999995</v>
      </c>
      <c r="AL92">
        <v>0</v>
      </c>
      <c r="AM92">
        <v>100</v>
      </c>
      <c r="AN92">
        <v>150</v>
      </c>
      <c r="AO92">
        <v>0</v>
      </c>
    </row>
    <row r="93" spans="7:41">
      <c r="G93" t="s">
        <v>135</v>
      </c>
      <c r="H93" s="73">
        <v>96.98</v>
      </c>
      <c r="I93" s="46">
        <v>0</v>
      </c>
      <c r="J93" s="46">
        <v>2.57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2.57</v>
      </c>
      <c r="X93">
        <v>55</v>
      </c>
      <c r="Y93">
        <v>0.57999999999999996</v>
      </c>
      <c r="Z93">
        <v>1.93</v>
      </c>
      <c r="AA93">
        <v>100</v>
      </c>
      <c r="AB93">
        <v>34.17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102.01</v>
      </c>
      <c r="AI93">
        <v>48.2</v>
      </c>
      <c r="AJ93">
        <v>48.2</v>
      </c>
      <c r="AK93">
        <v>79.489999999999995</v>
      </c>
      <c r="AL93">
        <v>0</v>
      </c>
      <c r="AM93">
        <v>100</v>
      </c>
      <c r="AN93">
        <v>150</v>
      </c>
      <c r="AO93">
        <v>0</v>
      </c>
    </row>
    <row r="94" spans="7:41">
      <c r="G94" t="s">
        <v>136</v>
      </c>
      <c r="H94" s="73">
        <v>96.98</v>
      </c>
      <c r="I94" s="46">
        <v>0</v>
      </c>
      <c r="J94" s="46">
        <v>2.57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2.57</v>
      </c>
      <c r="X94">
        <v>55</v>
      </c>
      <c r="Y94">
        <v>0.57999999999999996</v>
      </c>
      <c r="Z94">
        <v>1.93</v>
      </c>
      <c r="AA94">
        <v>100</v>
      </c>
      <c r="AB94">
        <v>34.17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102.01</v>
      </c>
      <c r="AI94">
        <v>48.2</v>
      </c>
      <c r="AJ94">
        <v>48.2</v>
      </c>
      <c r="AK94">
        <v>79.489999999999995</v>
      </c>
      <c r="AL94">
        <v>0</v>
      </c>
      <c r="AM94">
        <v>100</v>
      </c>
      <c r="AN94">
        <v>150</v>
      </c>
      <c r="AO94">
        <v>0</v>
      </c>
    </row>
    <row r="95" spans="7:41">
      <c r="G95" t="s">
        <v>137</v>
      </c>
      <c r="H95" s="73">
        <v>96.98</v>
      </c>
      <c r="I95" s="46">
        <v>0</v>
      </c>
      <c r="J95" s="46">
        <v>2.57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2.57</v>
      </c>
      <c r="X95">
        <v>0</v>
      </c>
      <c r="Y95">
        <v>0.57999999999999996</v>
      </c>
      <c r="Z95">
        <v>1.93</v>
      </c>
      <c r="AA95">
        <v>100</v>
      </c>
      <c r="AB95">
        <v>34.17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102.01</v>
      </c>
      <c r="AI95">
        <v>48.2</v>
      </c>
      <c r="AJ95">
        <v>48.2</v>
      </c>
      <c r="AK95">
        <v>79.489999999999995</v>
      </c>
      <c r="AL95">
        <v>0</v>
      </c>
      <c r="AM95">
        <v>100</v>
      </c>
      <c r="AN95">
        <v>150</v>
      </c>
      <c r="AO95">
        <v>0</v>
      </c>
    </row>
    <row r="96" spans="7:41">
      <c r="G96" t="s">
        <v>138</v>
      </c>
      <c r="H96" s="73">
        <v>96.98</v>
      </c>
      <c r="I96" s="46">
        <v>0</v>
      </c>
      <c r="J96" s="46">
        <v>2.57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2.57</v>
      </c>
      <c r="X96">
        <v>0</v>
      </c>
      <c r="Y96">
        <v>0.57999999999999996</v>
      </c>
      <c r="Z96">
        <v>1.93</v>
      </c>
      <c r="AA96">
        <v>100</v>
      </c>
      <c r="AB96">
        <v>34.17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102.01</v>
      </c>
      <c r="AI96">
        <v>48.2</v>
      </c>
      <c r="AJ96">
        <v>48.2</v>
      </c>
      <c r="AK96">
        <v>79.489999999999995</v>
      </c>
      <c r="AL96">
        <v>0</v>
      </c>
      <c r="AM96">
        <v>100</v>
      </c>
      <c r="AN96">
        <v>150</v>
      </c>
      <c r="AO96">
        <v>0</v>
      </c>
    </row>
    <row r="97" spans="1:133">
      <c r="G97" t="s">
        <v>139</v>
      </c>
      <c r="H97" s="73">
        <v>96.98</v>
      </c>
      <c r="I97" s="46">
        <v>0</v>
      </c>
      <c r="J97" s="46">
        <v>2.57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2.57</v>
      </c>
      <c r="X97">
        <v>0</v>
      </c>
      <c r="Y97">
        <v>0.57999999999999996</v>
      </c>
      <c r="Z97">
        <v>1.93</v>
      </c>
      <c r="AA97">
        <v>100</v>
      </c>
      <c r="AB97">
        <v>34.17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102.01</v>
      </c>
      <c r="AI97">
        <v>48.2</v>
      </c>
      <c r="AJ97">
        <v>48.2</v>
      </c>
      <c r="AK97">
        <v>79.489999999999995</v>
      </c>
      <c r="AL97">
        <v>0</v>
      </c>
      <c r="AM97">
        <v>100</v>
      </c>
      <c r="AN97">
        <v>150</v>
      </c>
      <c r="AO97">
        <v>0</v>
      </c>
    </row>
    <row r="98" spans="1:133">
      <c r="G98" t="s">
        <v>140</v>
      </c>
      <c r="H98" s="73">
        <v>96.98</v>
      </c>
      <c r="I98" s="46">
        <v>0</v>
      </c>
      <c r="J98" s="46">
        <v>2.57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2.57</v>
      </c>
      <c r="X98">
        <v>0</v>
      </c>
      <c r="Y98">
        <v>0.57999999999999996</v>
      </c>
      <c r="Z98">
        <v>1.93</v>
      </c>
      <c r="AA98">
        <v>100</v>
      </c>
      <c r="AB98">
        <v>34.17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102.01</v>
      </c>
      <c r="AI98">
        <v>48.2</v>
      </c>
      <c r="AJ98">
        <v>48.2</v>
      </c>
      <c r="AK98">
        <v>79.489999999999995</v>
      </c>
      <c r="AL98">
        <v>0</v>
      </c>
      <c r="AM98">
        <v>100</v>
      </c>
      <c r="AN98">
        <v>150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0.19281999999999996</v>
      </c>
      <c r="J99" s="69">
        <f t="shared" si="1"/>
        <v>6.1679999999999881E-2</v>
      </c>
      <c r="K99" s="69">
        <f t="shared" si="1"/>
        <v>0.16870000000000007</v>
      </c>
      <c r="L99" s="69">
        <f t="shared" si="1"/>
        <v>8.205250000000007E-2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6.1679999999999881E-2</v>
      </c>
      <c r="X99">
        <f t="shared" si="1"/>
        <v>0.27500000000000002</v>
      </c>
      <c r="Y99">
        <f t="shared" si="1"/>
        <v>1.6160000000000004E-2</v>
      </c>
      <c r="Z99">
        <f t="shared" si="1"/>
        <v>4.6320000000000104E-2</v>
      </c>
      <c r="AA99">
        <f t="shared" si="1"/>
        <v>1.2</v>
      </c>
      <c r="AB99">
        <f t="shared" si="1"/>
        <v>0.27335999999999994</v>
      </c>
      <c r="AC99">
        <f t="shared" si="1"/>
        <v>1.2</v>
      </c>
      <c r="AD99">
        <f t="shared" si="1"/>
        <v>0.1</v>
      </c>
      <c r="AE99">
        <f t="shared" si="1"/>
        <v>1.25</v>
      </c>
      <c r="AF99">
        <f t="shared" si="1"/>
        <v>3.57325E-2</v>
      </c>
      <c r="AG99">
        <f t="shared" si="1"/>
        <v>0.16870000000000007</v>
      </c>
      <c r="AH99">
        <f t="shared" si="1"/>
        <v>3.4160399999999997</v>
      </c>
      <c r="AI99">
        <f t="shared" si="1"/>
        <v>1.1567999999999978</v>
      </c>
      <c r="AJ99">
        <f t="shared" si="1"/>
        <v>1.1567999999999978</v>
      </c>
      <c r="AK99">
        <f t="shared" si="1"/>
        <v>0.6359199999999996</v>
      </c>
      <c r="AL99">
        <f t="shared" si="1"/>
        <v>0.19281999999999996</v>
      </c>
      <c r="AM99">
        <f t="shared" si="1"/>
        <v>2.4</v>
      </c>
      <c r="AN99">
        <f t="shared" si="1"/>
        <v>3.6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532</v>
      </c>
      <c r="X100" t="s">
        <v>534</v>
      </c>
      <c r="Y100" t="s">
        <v>536</v>
      </c>
      <c r="Z100" t="s">
        <v>538</v>
      </c>
      <c r="AA100" t="s">
        <v>540</v>
      </c>
      <c r="AB100" t="s">
        <v>542</v>
      </c>
      <c r="AC100" t="s">
        <v>543</v>
      </c>
      <c r="AD100" t="s">
        <v>544</v>
      </c>
      <c r="AE100" t="s">
        <v>546</v>
      </c>
      <c r="AF100" t="s">
        <v>548</v>
      </c>
      <c r="AG100" t="s">
        <v>550</v>
      </c>
      <c r="AH100" t="s">
        <v>551</v>
      </c>
      <c r="AI100" t="s">
        <v>553</v>
      </c>
      <c r="AJ100" t="s">
        <v>555</v>
      </c>
      <c r="AK100" t="s">
        <v>556</v>
      </c>
      <c r="AL100" t="s">
        <v>558</v>
      </c>
      <c r="AM100" t="s">
        <v>560</v>
      </c>
      <c r="AN100" t="s">
        <v>562</v>
      </c>
      <c r="AO100" t="s">
        <v>564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14" sqref="D1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5.78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-20</v>
      </c>
      <c r="P3" s="53">
        <v>-56</v>
      </c>
      <c r="Q3" s="53">
        <v>0</v>
      </c>
      <c r="R3" s="53">
        <v>0</v>
      </c>
      <c r="S3" s="72">
        <v>0</v>
      </c>
      <c r="U3" s="73">
        <v>-76</v>
      </c>
      <c r="V3" s="74">
        <v>5.78</v>
      </c>
      <c r="W3">
        <v>5.78</v>
      </c>
      <c r="X3">
        <v>-20</v>
      </c>
      <c r="Y3">
        <v>0</v>
      </c>
      <c r="Z3">
        <v>0</v>
      </c>
      <c r="AA3">
        <v>-56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-43</v>
      </c>
      <c r="O4" s="46">
        <v>-5</v>
      </c>
      <c r="P4" s="46">
        <v>-30</v>
      </c>
      <c r="Q4" s="46">
        <v>0</v>
      </c>
      <c r="R4" s="46">
        <v>-0.5</v>
      </c>
      <c r="S4" s="74">
        <v>0</v>
      </c>
      <c r="U4" s="73">
        <v>-78.5</v>
      </c>
      <c r="V4" s="74">
        <v>0</v>
      </c>
      <c r="W4">
        <v>-43</v>
      </c>
      <c r="X4">
        <v>-5</v>
      </c>
      <c r="Y4">
        <v>-0.5</v>
      </c>
      <c r="Z4">
        <v>0</v>
      </c>
      <c r="AA4">
        <v>-30</v>
      </c>
    </row>
    <row r="5" spans="1:27">
      <c r="G5" t="s">
        <v>47</v>
      </c>
      <c r="H5" s="73">
        <v>5.78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-31</v>
      </c>
      <c r="Q5" s="46">
        <v>0</v>
      </c>
      <c r="R5" s="46">
        <v>-0.8</v>
      </c>
      <c r="S5" s="74">
        <v>0</v>
      </c>
      <c r="U5" s="73">
        <v>-31.8</v>
      </c>
      <c r="V5" s="74">
        <v>5.78</v>
      </c>
      <c r="W5">
        <v>5.78</v>
      </c>
      <c r="X5">
        <v>0</v>
      </c>
      <c r="Y5">
        <v>-0.8</v>
      </c>
      <c r="Z5">
        <v>0</v>
      </c>
      <c r="AA5">
        <v>-31</v>
      </c>
    </row>
    <row r="6" spans="1:27">
      <c r="G6" t="s">
        <v>48</v>
      </c>
      <c r="H6" s="73">
        <v>5.78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-43</v>
      </c>
      <c r="Q6" s="46">
        <v>0</v>
      </c>
      <c r="R6" s="46">
        <v>-0.8</v>
      </c>
      <c r="S6" s="74">
        <v>0</v>
      </c>
      <c r="U6" s="73">
        <v>-43.8</v>
      </c>
      <c r="V6" s="74">
        <v>5.78</v>
      </c>
      <c r="W6">
        <v>5.78</v>
      </c>
      <c r="X6">
        <v>0</v>
      </c>
      <c r="Y6">
        <v>-0.8</v>
      </c>
      <c r="Z6">
        <v>0</v>
      </c>
      <c r="AA6">
        <v>-43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-55</v>
      </c>
      <c r="O7" s="46">
        <v>-10</v>
      </c>
      <c r="P7" s="46">
        <v>-22</v>
      </c>
      <c r="Q7" s="46">
        <v>0</v>
      </c>
      <c r="R7" s="46">
        <v>-1</v>
      </c>
      <c r="S7" s="74">
        <v>0</v>
      </c>
      <c r="U7" s="73">
        <v>-88</v>
      </c>
      <c r="V7" s="74">
        <v>0</v>
      </c>
      <c r="W7">
        <v>-55</v>
      </c>
      <c r="X7">
        <v>-10</v>
      </c>
      <c r="Y7">
        <v>-1</v>
      </c>
      <c r="Z7">
        <v>0</v>
      </c>
      <c r="AA7">
        <v>-22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-26</v>
      </c>
      <c r="O8" s="46">
        <v>-10</v>
      </c>
      <c r="P8" s="46">
        <v>-29</v>
      </c>
      <c r="Q8" s="46">
        <v>0</v>
      </c>
      <c r="R8" s="46">
        <v>-1</v>
      </c>
      <c r="S8" s="74">
        <v>0</v>
      </c>
      <c r="U8" s="73">
        <v>-66</v>
      </c>
      <c r="V8" s="74">
        <v>0</v>
      </c>
      <c r="W8">
        <v>-26</v>
      </c>
      <c r="X8">
        <v>-10</v>
      </c>
      <c r="Y8">
        <v>-1</v>
      </c>
      <c r="Z8">
        <v>0</v>
      </c>
      <c r="AA8">
        <v>-29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-58</v>
      </c>
      <c r="O9" s="46">
        <v>-24</v>
      </c>
      <c r="P9" s="46">
        <v>-22</v>
      </c>
      <c r="Q9" s="46">
        <v>0</v>
      </c>
      <c r="R9" s="46">
        <v>-1</v>
      </c>
      <c r="S9" s="74">
        <v>0</v>
      </c>
      <c r="U9" s="73">
        <v>-105</v>
      </c>
      <c r="V9" s="74">
        <v>0</v>
      </c>
      <c r="W9">
        <v>-58</v>
      </c>
      <c r="X9">
        <v>-24</v>
      </c>
      <c r="Y9">
        <v>-1</v>
      </c>
      <c r="Z9">
        <v>0</v>
      </c>
      <c r="AA9">
        <v>-22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-58</v>
      </c>
      <c r="O10" s="46">
        <v>-23</v>
      </c>
      <c r="P10" s="46">
        <v>-22</v>
      </c>
      <c r="Q10" s="46">
        <v>0</v>
      </c>
      <c r="R10" s="46">
        <v>-1.4</v>
      </c>
      <c r="S10" s="74">
        <v>0</v>
      </c>
      <c r="U10" s="73">
        <v>-104.4</v>
      </c>
      <c r="V10" s="74">
        <v>0</v>
      </c>
      <c r="W10">
        <v>-58</v>
      </c>
      <c r="X10">
        <v>-23</v>
      </c>
      <c r="Y10">
        <v>-1.4</v>
      </c>
      <c r="Z10">
        <v>0</v>
      </c>
      <c r="AA10">
        <v>-22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-65</v>
      </c>
      <c r="O11" s="46">
        <v>-22</v>
      </c>
      <c r="P11" s="46">
        <v>-30</v>
      </c>
      <c r="Q11" s="46">
        <v>0</v>
      </c>
      <c r="R11" s="46">
        <v>-1.4</v>
      </c>
      <c r="S11" s="74">
        <v>0</v>
      </c>
      <c r="U11" s="73">
        <v>-118.4</v>
      </c>
      <c r="V11" s="74">
        <v>0</v>
      </c>
      <c r="W11">
        <v>-65</v>
      </c>
      <c r="X11">
        <v>-22</v>
      </c>
      <c r="Y11">
        <v>-1.4</v>
      </c>
      <c r="Z11">
        <v>0</v>
      </c>
      <c r="AA11">
        <v>-30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-71</v>
      </c>
      <c r="O12" s="46">
        <v>-39</v>
      </c>
      <c r="P12" s="46">
        <v>-30</v>
      </c>
      <c r="Q12" s="46">
        <v>0</v>
      </c>
      <c r="R12" s="46">
        <v>-1.4</v>
      </c>
      <c r="S12" s="74">
        <v>0</v>
      </c>
      <c r="U12" s="73">
        <v>-141.4</v>
      </c>
      <c r="V12" s="74">
        <v>0</v>
      </c>
      <c r="W12">
        <v>-71</v>
      </c>
      <c r="X12">
        <v>-39</v>
      </c>
      <c r="Y12">
        <v>-1.4</v>
      </c>
      <c r="Z12">
        <v>0</v>
      </c>
      <c r="AA12">
        <v>-30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-73</v>
      </c>
      <c r="O13" s="46">
        <v>-10</v>
      </c>
      <c r="P13" s="46">
        <v>-30</v>
      </c>
      <c r="Q13" s="46">
        <v>0</v>
      </c>
      <c r="R13" s="46">
        <v>-1.4</v>
      </c>
      <c r="S13" s="74">
        <v>0</v>
      </c>
      <c r="U13" s="73">
        <v>-114.4</v>
      </c>
      <c r="V13" s="74">
        <v>0</v>
      </c>
      <c r="W13">
        <v>-73</v>
      </c>
      <c r="X13">
        <v>-10</v>
      </c>
      <c r="Y13">
        <v>-1.4</v>
      </c>
      <c r="Z13">
        <v>0</v>
      </c>
      <c r="AA13">
        <v>-30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-74</v>
      </c>
      <c r="O14" s="46">
        <v>-10</v>
      </c>
      <c r="P14" s="46">
        <v>-30</v>
      </c>
      <c r="Q14" s="46">
        <v>0</v>
      </c>
      <c r="R14" s="46">
        <v>-1.4</v>
      </c>
      <c r="S14" s="74">
        <v>0</v>
      </c>
      <c r="U14" s="73">
        <v>-115.4</v>
      </c>
      <c r="V14" s="74">
        <v>0</v>
      </c>
      <c r="W14">
        <v>-74</v>
      </c>
      <c r="X14">
        <v>-10</v>
      </c>
      <c r="Y14">
        <v>-1.4</v>
      </c>
      <c r="Z14">
        <v>0</v>
      </c>
      <c r="AA14">
        <v>-30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-12</v>
      </c>
      <c r="O15" s="46">
        <v>-20</v>
      </c>
      <c r="P15" s="46">
        <v>-38</v>
      </c>
      <c r="Q15" s="46">
        <v>0</v>
      </c>
      <c r="R15" s="46">
        <v>-1.4</v>
      </c>
      <c r="S15" s="74">
        <v>0</v>
      </c>
      <c r="U15" s="73">
        <v>-71.400000000000006</v>
      </c>
      <c r="V15" s="74">
        <v>0</v>
      </c>
      <c r="W15">
        <v>-12</v>
      </c>
      <c r="X15">
        <v>-20</v>
      </c>
      <c r="Y15">
        <v>-1.4</v>
      </c>
      <c r="Z15">
        <v>0</v>
      </c>
      <c r="AA15">
        <v>-38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-10</v>
      </c>
      <c r="O16" s="46">
        <v>-21</v>
      </c>
      <c r="P16" s="46">
        <v>-38</v>
      </c>
      <c r="Q16" s="46">
        <v>0</v>
      </c>
      <c r="R16" s="46">
        <v>-1.4</v>
      </c>
      <c r="S16" s="74">
        <v>0</v>
      </c>
      <c r="U16" s="73">
        <v>-70.400000000000006</v>
      </c>
      <c r="V16" s="74">
        <v>0</v>
      </c>
      <c r="W16">
        <v>-10</v>
      </c>
      <c r="X16">
        <v>-21</v>
      </c>
      <c r="Y16">
        <v>-1.4</v>
      </c>
      <c r="Z16">
        <v>0</v>
      </c>
      <c r="AA16">
        <v>-38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-22</v>
      </c>
      <c r="P17" s="46">
        <v>-38</v>
      </c>
      <c r="Q17" s="46">
        <v>0</v>
      </c>
      <c r="R17" s="46">
        <v>-1.4</v>
      </c>
      <c r="S17" s="74">
        <v>0</v>
      </c>
      <c r="U17" s="73">
        <v>-61.4</v>
      </c>
      <c r="V17" s="74">
        <v>0</v>
      </c>
      <c r="W17">
        <v>0</v>
      </c>
      <c r="X17">
        <v>-22</v>
      </c>
      <c r="Y17">
        <v>-1.4</v>
      </c>
      <c r="Z17">
        <v>0</v>
      </c>
      <c r="AA17">
        <v>-38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-26</v>
      </c>
      <c r="P18" s="46">
        <v>-38</v>
      </c>
      <c r="Q18" s="46">
        <v>0</v>
      </c>
      <c r="R18" s="46">
        <v>-1.4</v>
      </c>
      <c r="S18" s="74">
        <v>0</v>
      </c>
      <c r="U18" s="73">
        <v>-65.400000000000006</v>
      </c>
      <c r="V18" s="74">
        <v>0</v>
      </c>
      <c r="W18">
        <v>0</v>
      </c>
      <c r="X18">
        <v>-26</v>
      </c>
      <c r="Y18">
        <v>-1.4</v>
      </c>
      <c r="Z18">
        <v>0</v>
      </c>
      <c r="AA18">
        <v>-38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-4</v>
      </c>
      <c r="O19" s="46">
        <v>-13</v>
      </c>
      <c r="P19" s="46">
        <v>-38</v>
      </c>
      <c r="Q19" s="46">
        <v>0</v>
      </c>
      <c r="R19" s="46">
        <v>-0.8</v>
      </c>
      <c r="S19" s="74">
        <v>0</v>
      </c>
      <c r="U19" s="73">
        <v>-55.8</v>
      </c>
      <c r="V19" s="74">
        <v>0</v>
      </c>
      <c r="W19">
        <v>-4</v>
      </c>
      <c r="X19">
        <v>-13</v>
      </c>
      <c r="Y19">
        <v>-0.8</v>
      </c>
      <c r="Z19">
        <v>0</v>
      </c>
      <c r="AA19">
        <v>-38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-8</v>
      </c>
      <c r="P20" s="46">
        <v>-35</v>
      </c>
      <c r="Q20" s="46">
        <v>0</v>
      </c>
      <c r="R20" s="46">
        <v>0</v>
      </c>
      <c r="S20" s="74">
        <v>0</v>
      </c>
      <c r="U20" s="73">
        <v>-43</v>
      </c>
      <c r="V20" s="74">
        <v>0</v>
      </c>
      <c r="W20">
        <v>0</v>
      </c>
      <c r="X20">
        <v>-8</v>
      </c>
      <c r="Y20">
        <v>0</v>
      </c>
      <c r="Z20">
        <v>0</v>
      </c>
      <c r="AA20">
        <v>-35</v>
      </c>
    </row>
    <row r="21" spans="7:27">
      <c r="G21" t="s">
        <v>63</v>
      </c>
      <c r="H21" s="73">
        <v>27.96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</v>
      </c>
      <c r="P21" s="46">
        <v>-24</v>
      </c>
      <c r="Q21" s="46">
        <v>0</v>
      </c>
      <c r="R21" s="46">
        <v>0</v>
      </c>
      <c r="S21" s="74">
        <v>0</v>
      </c>
      <c r="U21" s="73">
        <v>-34</v>
      </c>
      <c r="V21" s="74">
        <v>27.96</v>
      </c>
      <c r="W21">
        <v>27.96</v>
      </c>
      <c r="X21">
        <v>-10</v>
      </c>
      <c r="Y21">
        <v>0</v>
      </c>
      <c r="Z21">
        <v>0</v>
      </c>
      <c r="AA21">
        <v>-24</v>
      </c>
    </row>
    <row r="22" spans="7:27">
      <c r="G22" t="s">
        <v>64</v>
      </c>
      <c r="H22" s="73">
        <v>25.06</v>
      </c>
      <c r="I22" s="46">
        <v>0</v>
      </c>
      <c r="J22" s="46">
        <v>0</v>
      </c>
      <c r="K22" s="46">
        <v>0</v>
      </c>
      <c r="L22" s="46">
        <v>1.93</v>
      </c>
      <c r="M22" s="74">
        <v>0.1</v>
      </c>
      <c r="N22" s="73">
        <v>0</v>
      </c>
      <c r="O22" s="46">
        <v>-5</v>
      </c>
      <c r="P22" s="46">
        <v>-45</v>
      </c>
      <c r="Q22" s="46">
        <v>0</v>
      </c>
      <c r="R22" s="46">
        <v>0</v>
      </c>
      <c r="S22" s="74">
        <v>0</v>
      </c>
      <c r="U22" s="73">
        <v>-50</v>
      </c>
      <c r="V22" s="74">
        <v>27.09</v>
      </c>
      <c r="W22">
        <v>25.06</v>
      </c>
      <c r="X22">
        <v>-5</v>
      </c>
      <c r="Y22">
        <v>1.93</v>
      </c>
      <c r="Z22">
        <v>0.1</v>
      </c>
      <c r="AA22">
        <v>-45</v>
      </c>
    </row>
    <row r="23" spans="7:27">
      <c r="G23" t="s">
        <v>65</v>
      </c>
      <c r="H23" s="73">
        <v>14.46</v>
      </c>
      <c r="I23" s="46">
        <v>0</v>
      </c>
      <c r="J23" s="46">
        <v>0</v>
      </c>
      <c r="K23" s="46">
        <v>0</v>
      </c>
      <c r="L23" s="46">
        <v>4.43</v>
      </c>
      <c r="M23" s="74">
        <v>0.1</v>
      </c>
      <c r="N23" s="73">
        <v>0</v>
      </c>
      <c r="O23" s="46">
        <v>0</v>
      </c>
      <c r="P23" s="46">
        <v>-42</v>
      </c>
      <c r="Q23" s="46">
        <v>0</v>
      </c>
      <c r="R23" s="46">
        <v>0</v>
      </c>
      <c r="S23" s="74">
        <v>0</v>
      </c>
      <c r="U23" s="73">
        <v>-42</v>
      </c>
      <c r="V23" s="74">
        <v>18.989999999999998</v>
      </c>
      <c r="W23">
        <v>14.46</v>
      </c>
      <c r="X23">
        <v>0</v>
      </c>
      <c r="Y23">
        <v>4.43</v>
      </c>
      <c r="Z23">
        <v>0.1</v>
      </c>
      <c r="AA23">
        <v>-42</v>
      </c>
    </row>
    <row r="24" spans="7:27">
      <c r="G24" t="s">
        <v>66</v>
      </c>
      <c r="H24" s="73">
        <v>7.71</v>
      </c>
      <c r="I24" s="46">
        <v>0</v>
      </c>
      <c r="J24" s="46">
        <v>1.93</v>
      </c>
      <c r="K24" s="46">
        <v>0</v>
      </c>
      <c r="L24" s="46">
        <v>6.94</v>
      </c>
      <c r="M24" s="74">
        <v>0.1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16.68</v>
      </c>
      <c r="W24">
        <v>7.71</v>
      </c>
      <c r="X24">
        <v>0</v>
      </c>
      <c r="Y24">
        <v>6.94</v>
      </c>
      <c r="Z24">
        <v>0.1</v>
      </c>
      <c r="AA24">
        <v>1.93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9.93</v>
      </c>
      <c r="M25" s="74">
        <v>0.1</v>
      </c>
      <c r="N25" s="73">
        <v>0</v>
      </c>
      <c r="O25" s="46">
        <v>-10</v>
      </c>
      <c r="P25" s="46">
        <v>-2</v>
      </c>
      <c r="Q25" s="46">
        <v>0</v>
      </c>
      <c r="R25" s="46">
        <v>0</v>
      </c>
      <c r="S25" s="74">
        <v>0</v>
      </c>
      <c r="U25" s="73">
        <v>-12</v>
      </c>
      <c r="V25" s="74">
        <v>10.029999999999999</v>
      </c>
      <c r="W25">
        <v>0</v>
      </c>
      <c r="X25">
        <v>-10</v>
      </c>
      <c r="Y25">
        <v>9.93</v>
      </c>
      <c r="Z25">
        <v>0.1</v>
      </c>
      <c r="AA25">
        <v>-2</v>
      </c>
    </row>
    <row r="26" spans="7:27">
      <c r="G26" t="s">
        <v>68</v>
      </c>
      <c r="H26" s="73">
        <v>0</v>
      </c>
      <c r="I26" s="46">
        <v>0</v>
      </c>
      <c r="J26" s="46">
        <v>2.89</v>
      </c>
      <c r="K26" s="46">
        <v>0</v>
      </c>
      <c r="L26" s="46">
        <v>11.86</v>
      </c>
      <c r="M26" s="74">
        <v>0.1</v>
      </c>
      <c r="N26" s="73">
        <v>0</v>
      </c>
      <c r="O26" s="46">
        <v>-7</v>
      </c>
      <c r="P26" s="46">
        <v>0</v>
      </c>
      <c r="Q26" s="46">
        <v>0</v>
      </c>
      <c r="R26" s="46">
        <v>0</v>
      </c>
      <c r="S26" s="74">
        <v>0</v>
      </c>
      <c r="U26" s="73">
        <v>-7</v>
      </c>
      <c r="V26" s="74">
        <v>14.85</v>
      </c>
      <c r="W26">
        <v>0</v>
      </c>
      <c r="X26">
        <v>-7</v>
      </c>
      <c r="Y26">
        <v>11.86</v>
      </c>
      <c r="Z26">
        <v>0.1</v>
      </c>
      <c r="AA26">
        <v>2.89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13.98</v>
      </c>
      <c r="M27" s="74">
        <v>0</v>
      </c>
      <c r="N27" s="73">
        <v>-53</v>
      </c>
      <c r="O27" s="46">
        <v>0</v>
      </c>
      <c r="P27" s="46">
        <v>-5</v>
      </c>
      <c r="Q27" s="46">
        <v>0</v>
      </c>
      <c r="R27" s="46">
        <v>0</v>
      </c>
      <c r="S27" s="74">
        <v>0</v>
      </c>
      <c r="U27" s="73">
        <v>-58</v>
      </c>
      <c r="V27" s="74">
        <v>13.98</v>
      </c>
      <c r="W27">
        <v>-53</v>
      </c>
      <c r="X27">
        <v>0</v>
      </c>
      <c r="Y27">
        <v>13.98</v>
      </c>
      <c r="Z27">
        <v>0</v>
      </c>
      <c r="AA27">
        <v>-5</v>
      </c>
    </row>
    <row r="28" spans="7:27">
      <c r="G28" t="s">
        <v>70</v>
      </c>
      <c r="H28" s="73">
        <v>0</v>
      </c>
      <c r="I28" s="46">
        <v>0</v>
      </c>
      <c r="J28" s="46">
        <v>2.89</v>
      </c>
      <c r="K28" s="46">
        <v>0</v>
      </c>
      <c r="L28" s="46">
        <v>14.75</v>
      </c>
      <c r="M28" s="74">
        <v>0.1</v>
      </c>
      <c r="N28" s="73">
        <v>-51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-51</v>
      </c>
      <c r="V28" s="74">
        <v>17.739999999999998</v>
      </c>
      <c r="W28">
        <v>-51</v>
      </c>
      <c r="X28">
        <v>0</v>
      </c>
      <c r="Y28">
        <v>14.75</v>
      </c>
      <c r="Z28">
        <v>0.1</v>
      </c>
      <c r="AA28">
        <v>2.89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15.13</v>
      </c>
      <c r="M29" s="74">
        <v>0.1</v>
      </c>
      <c r="N29" s="73">
        <v>-25</v>
      </c>
      <c r="O29" s="46">
        <v>0</v>
      </c>
      <c r="P29" s="46">
        <v>-4</v>
      </c>
      <c r="Q29" s="46">
        <v>0</v>
      </c>
      <c r="R29" s="46">
        <v>0</v>
      </c>
      <c r="S29" s="74">
        <v>0</v>
      </c>
      <c r="U29" s="73">
        <v>-29</v>
      </c>
      <c r="V29" s="74">
        <v>15.23</v>
      </c>
      <c r="W29">
        <v>-25</v>
      </c>
      <c r="X29">
        <v>0</v>
      </c>
      <c r="Y29">
        <v>15.13</v>
      </c>
      <c r="Z29">
        <v>0.1</v>
      </c>
      <c r="AA29">
        <v>-4</v>
      </c>
    </row>
    <row r="30" spans="7:27">
      <c r="G30" t="s">
        <v>72</v>
      </c>
      <c r="H30" s="73">
        <v>0</v>
      </c>
      <c r="I30" s="46">
        <v>0</v>
      </c>
      <c r="J30" s="46">
        <v>4.82</v>
      </c>
      <c r="K30" s="46">
        <v>0</v>
      </c>
      <c r="L30" s="46">
        <v>15.13</v>
      </c>
      <c r="M30" s="74">
        <v>0.1</v>
      </c>
      <c r="N30" s="73">
        <v>-26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-26</v>
      </c>
      <c r="V30" s="74">
        <v>20.05</v>
      </c>
      <c r="W30">
        <v>-26</v>
      </c>
      <c r="X30">
        <v>0</v>
      </c>
      <c r="Y30">
        <v>15.13</v>
      </c>
      <c r="Z30">
        <v>0.1</v>
      </c>
      <c r="AA30">
        <v>4.82</v>
      </c>
    </row>
    <row r="31" spans="7:27">
      <c r="G31" t="s">
        <v>73</v>
      </c>
      <c r="H31" s="73">
        <v>0</v>
      </c>
      <c r="I31" s="46">
        <v>0</v>
      </c>
      <c r="J31" s="46">
        <v>14.46</v>
      </c>
      <c r="K31" s="46">
        <v>0</v>
      </c>
      <c r="L31" s="46">
        <v>15.72</v>
      </c>
      <c r="M31" s="74">
        <v>0</v>
      </c>
      <c r="N31" s="73">
        <v>-9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-9</v>
      </c>
      <c r="V31" s="74">
        <v>30.18</v>
      </c>
      <c r="W31">
        <v>-9</v>
      </c>
      <c r="X31">
        <v>0</v>
      </c>
      <c r="Y31">
        <v>15.72</v>
      </c>
      <c r="Z31">
        <v>0</v>
      </c>
      <c r="AA31">
        <v>14.46</v>
      </c>
    </row>
    <row r="32" spans="7:27">
      <c r="G32" t="s">
        <v>74</v>
      </c>
      <c r="H32" s="73">
        <v>0</v>
      </c>
      <c r="I32" s="46">
        <v>0</v>
      </c>
      <c r="J32" s="46">
        <v>24.1</v>
      </c>
      <c r="K32" s="46">
        <v>0</v>
      </c>
      <c r="L32" s="46">
        <v>15.43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39.53</v>
      </c>
      <c r="W32">
        <v>0</v>
      </c>
      <c r="X32">
        <v>0</v>
      </c>
      <c r="Y32">
        <v>15.43</v>
      </c>
      <c r="Z32">
        <v>0</v>
      </c>
      <c r="AA32">
        <v>24.1</v>
      </c>
    </row>
    <row r="33" spans="7:27">
      <c r="G33" t="s">
        <v>75</v>
      </c>
      <c r="H33" s="73">
        <v>49.17</v>
      </c>
      <c r="I33" s="46">
        <v>9.64</v>
      </c>
      <c r="J33" s="46">
        <v>2.89</v>
      </c>
      <c r="K33" s="46">
        <v>0</v>
      </c>
      <c r="L33" s="46">
        <v>15.43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77.13</v>
      </c>
      <c r="W33">
        <v>49.17</v>
      </c>
      <c r="X33">
        <v>9.64</v>
      </c>
      <c r="Y33">
        <v>15.43</v>
      </c>
      <c r="Z33">
        <v>0</v>
      </c>
      <c r="AA33">
        <v>2.89</v>
      </c>
    </row>
    <row r="34" spans="7:27">
      <c r="G34" t="s">
        <v>76</v>
      </c>
      <c r="H34" s="73">
        <v>36.64</v>
      </c>
      <c r="I34" s="46">
        <v>24.1</v>
      </c>
      <c r="J34" s="46">
        <v>0</v>
      </c>
      <c r="K34" s="46">
        <v>0</v>
      </c>
      <c r="L34" s="46">
        <v>14.46</v>
      </c>
      <c r="M34" s="74">
        <v>0</v>
      </c>
      <c r="N34" s="73">
        <v>0</v>
      </c>
      <c r="O34" s="46">
        <v>0</v>
      </c>
      <c r="P34" s="46">
        <v>-5</v>
      </c>
      <c r="Q34" s="46">
        <v>0</v>
      </c>
      <c r="R34" s="46">
        <v>0</v>
      </c>
      <c r="S34" s="74">
        <v>0</v>
      </c>
      <c r="U34" s="73">
        <v>-5</v>
      </c>
      <c r="V34" s="74">
        <v>75.2</v>
      </c>
      <c r="W34">
        <v>36.64</v>
      </c>
      <c r="X34">
        <v>24.1</v>
      </c>
      <c r="Y34">
        <v>14.46</v>
      </c>
      <c r="Z34">
        <v>0</v>
      </c>
      <c r="AA34">
        <v>-5</v>
      </c>
    </row>
    <row r="35" spans="7:27">
      <c r="G35" t="s">
        <v>77</v>
      </c>
      <c r="H35" s="73">
        <v>86.77</v>
      </c>
      <c r="I35" s="46">
        <v>14.46</v>
      </c>
      <c r="J35" s="46">
        <v>6.75</v>
      </c>
      <c r="K35" s="46">
        <v>0</v>
      </c>
      <c r="L35" s="46">
        <v>14.08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122.06</v>
      </c>
      <c r="W35">
        <v>86.77</v>
      </c>
      <c r="X35">
        <v>14.46</v>
      </c>
      <c r="Y35">
        <v>14.08</v>
      </c>
      <c r="Z35">
        <v>0</v>
      </c>
      <c r="AA35">
        <v>6.75</v>
      </c>
    </row>
    <row r="36" spans="7:27">
      <c r="G36" t="s">
        <v>78</v>
      </c>
      <c r="H36" s="73">
        <v>87.73</v>
      </c>
      <c r="I36" s="46">
        <v>19.28</v>
      </c>
      <c r="J36" s="46">
        <v>0</v>
      </c>
      <c r="K36" s="46">
        <v>0</v>
      </c>
      <c r="L36" s="46">
        <v>13.5</v>
      </c>
      <c r="M36" s="74">
        <v>0.1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120.61</v>
      </c>
      <c r="W36">
        <v>87.73</v>
      </c>
      <c r="X36">
        <v>19.28</v>
      </c>
      <c r="Y36">
        <v>13.5</v>
      </c>
      <c r="Z36">
        <v>0.1</v>
      </c>
      <c r="AA36">
        <v>0</v>
      </c>
    </row>
    <row r="37" spans="7:27">
      <c r="G37" t="s">
        <v>79</v>
      </c>
      <c r="H37" s="73">
        <v>104.12</v>
      </c>
      <c r="I37" s="46">
        <v>9.64</v>
      </c>
      <c r="J37" s="46">
        <v>17.350000000000001</v>
      </c>
      <c r="K37" s="46">
        <v>0</v>
      </c>
      <c r="L37" s="46">
        <v>11.57</v>
      </c>
      <c r="M37" s="74">
        <v>0.1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142.78</v>
      </c>
      <c r="W37">
        <v>104.12</v>
      </c>
      <c r="X37">
        <v>9.64</v>
      </c>
      <c r="Y37">
        <v>11.57</v>
      </c>
      <c r="Z37">
        <v>0.1</v>
      </c>
      <c r="AA37">
        <v>17.350000000000001</v>
      </c>
    </row>
    <row r="38" spans="7:27">
      <c r="G38" t="s">
        <v>80</v>
      </c>
      <c r="H38" s="73">
        <v>117.62</v>
      </c>
      <c r="I38" s="46">
        <v>0</v>
      </c>
      <c r="J38" s="46">
        <v>9.64</v>
      </c>
      <c r="K38" s="46">
        <v>0</v>
      </c>
      <c r="L38" s="46">
        <v>10.8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138.06</v>
      </c>
      <c r="W38">
        <v>117.62</v>
      </c>
      <c r="X38">
        <v>0</v>
      </c>
      <c r="Y38">
        <v>10.8</v>
      </c>
      <c r="Z38">
        <v>0</v>
      </c>
      <c r="AA38">
        <v>9.64</v>
      </c>
    </row>
    <row r="39" spans="7:27">
      <c r="G39" t="s">
        <v>81</v>
      </c>
      <c r="H39" s="73">
        <v>107.01</v>
      </c>
      <c r="I39" s="46">
        <v>9.64</v>
      </c>
      <c r="J39" s="46">
        <v>0</v>
      </c>
      <c r="K39" s="46">
        <v>0</v>
      </c>
      <c r="L39" s="46">
        <v>9.64</v>
      </c>
      <c r="M39" s="74">
        <v>0.1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126.39</v>
      </c>
      <c r="W39">
        <v>107.01</v>
      </c>
      <c r="X39">
        <v>9.64</v>
      </c>
      <c r="Y39">
        <v>9.64</v>
      </c>
      <c r="Z39">
        <v>0.1</v>
      </c>
      <c r="AA39">
        <v>0</v>
      </c>
    </row>
    <row r="40" spans="7:27">
      <c r="G40" t="s">
        <v>82</v>
      </c>
      <c r="H40" s="73">
        <v>102.2</v>
      </c>
      <c r="I40" s="46">
        <v>9.64</v>
      </c>
      <c r="J40" s="46">
        <v>43.38</v>
      </c>
      <c r="K40" s="46">
        <v>0</v>
      </c>
      <c r="L40" s="46">
        <v>8.68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163.9</v>
      </c>
      <c r="W40">
        <v>102.2</v>
      </c>
      <c r="X40">
        <v>9.64</v>
      </c>
      <c r="Y40">
        <v>8.68</v>
      </c>
      <c r="Z40">
        <v>0</v>
      </c>
      <c r="AA40">
        <v>43.38</v>
      </c>
    </row>
    <row r="41" spans="7:27">
      <c r="G41" t="s">
        <v>83</v>
      </c>
      <c r="H41" s="73">
        <v>139.80000000000001</v>
      </c>
      <c r="I41" s="46">
        <v>38.56</v>
      </c>
      <c r="J41" s="46">
        <v>57.85</v>
      </c>
      <c r="K41" s="46">
        <v>0</v>
      </c>
      <c r="L41" s="46">
        <v>8.48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244.69</v>
      </c>
      <c r="W41">
        <v>139.80000000000001</v>
      </c>
      <c r="X41">
        <v>38.56</v>
      </c>
      <c r="Y41">
        <v>8.48</v>
      </c>
      <c r="Z41">
        <v>0</v>
      </c>
      <c r="AA41">
        <v>57.85</v>
      </c>
    </row>
    <row r="42" spans="7:27">
      <c r="G42" t="s">
        <v>84</v>
      </c>
      <c r="H42" s="73">
        <v>112.81</v>
      </c>
      <c r="I42" s="46">
        <v>33.74</v>
      </c>
      <c r="J42" s="46">
        <v>47.24</v>
      </c>
      <c r="K42" s="46">
        <v>0</v>
      </c>
      <c r="L42" s="46">
        <v>7.71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201.5</v>
      </c>
      <c r="W42">
        <v>112.81</v>
      </c>
      <c r="X42">
        <v>33.74</v>
      </c>
      <c r="Y42">
        <v>7.71</v>
      </c>
      <c r="Z42">
        <v>0</v>
      </c>
      <c r="AA42">
        <v>47.24</v>
      </c>
    </row>
    <row r="43" spans="7:27">
      <c r="G43" t="s">
        <v>85</v>
      </c>
      <c r="H43" s="73">
        <v>90.64</v>
      </c>
      <c r="I43" s="46">
        <v>38.56</v>
      </c>
      <c r="J43" s="46">
        <v>26.99</v>
      </c>
      <c r="K43" s="46">
        <v>0</v>
      </c>
      <c r="L43" s="46">
        <v>7.71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163.9</v>
      </c>
      <c r="W43">
        <v>90.64</v>
      </c>
      <c r="X43">
        <v>38.56</v>
      </c>
      <c r="Y43">
        <v>7.71</v>
      </c>
      <c r="Z43">
        <v>0</v>
      </c>
      <c r="AA43">
        <v>26.99</v>
      </c>
    </row>
    <row r="44" spans="7:27">
      <c r="G44" t="s">
        <v>86</v>
      </c>
      <c r="H44" s="73">
        <v>101.24</v>
      </c>
      <c r="I44" s="46">
        <v>38.56</v>
      </c>
      <c r="J44" s="46">
        <v>43.38</v>
      </c>
      <c r="K44" s="46">
        <v>0</v>
      </c>
      <c r="L44" s="46">
        <v>7.33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190.51</v>
      </c>
      <c r="W44">
        <v>101.24</v>
      </c>
      <c r="X44">
        <v>38.56</v>
      </c>
      <c r="Y44">
        <v>7.33</v>
      </c>
      <c r="Z44">
        <v>0</v>
      </c>
      <c r="AA44">
        <v>43.38</v>
      </c>
    </row>
    <row r="45" spans="7:27">
      <c r="G45" t="s">
        <v>87</v>
      </c>
      <c r="H45" s="73">
        <v>122.45</v>
      </c>
      <c r="I45" s="46">
        <v>28.92</v>
      </c>
      <c r="J45" s="46">
        <v>50.13</v>
      </c>
      <c r="K45" s="46">
        <v>0</v>
      </c>
      <c r="L45" s="46">
        <v>6.94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208.44</v>
      </c>
      <c r="W45">
        <v>122.45</v>
      </c>
      <c r="X45">
        <v>28.92</v>
      </c>
      <c r="Y45">
        <v>6.94</v>
      </c>
      <c r="Z45">
        <v>0</v>
      </c>
      <c r="AA45">
        <v>50.13</v>
      </c>
    </row>
    <row r="46" spans="7:27">
      <c r="G46" t="s">
        <v>88</v>
      </c>
      <c r="H46" s="73">
        <v>134.97999999999999</v>
      </c>
      <c r="I46" s="46">
        <v>0</v>
      </c>
      <c r="J46" s="46">
        <v>54.95</v>
      </c>
      <c r="K46" s="46">
        <v>0</v>
      </c>
      <c r="L46" s="46">
        <v>5.98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195.91</v>
      </c>
      <c r="W46">
        <v>134.97999999999999</v>
      </c>
      <c r="X46">
        <v>0</v>
      </c>
      <c r="Y46">
        <v>5.98</v>
      </c>
      <c r="Z46">
        <v>0</v>
      </c>
      <c r="AA46">
        <v>54.95</v>
      </c>
    </row>
    <row r="47" spans="7:27">
      <c r="G47" t="s">
        <v>89</v>
      </c>
      <c r="H47" s="73">
        <v>158.11000000000001</v>
      </c>
      <c r="I47" s="46">
        <v>53.03</v>
      </c>
      <c r="J47" s="46">
        <v>0</v>
      </c>
      <c r="K47" s="46">
        <v>0</v>
      </c>
      <c r="L47" s="46">
        <v>4.63</v>
      </c>
      <c r="M47" s="74">
        <v>0</v>
      </c>
      <c r="N47" s="73">
        <v>0</v>
      </c>
      <c r="O47" s="46">
        <v>0</v>
      </c>
      <c r="P47" s="46">
        <v>-26</v>
      </c>
      <c r="Q47" s="46">
        <v>0</v>
      </c>
      <c r="R47" s="46">
        <v>0</v>
      </c>
      <c r="S47" s="74">
        <v>0</v>
      </c>
      <c r="U47" s="73">
        <v>-26</v>
      </c>
      <c r="V47" s="74">
        <v>215.77</v>
      </c>
      <c r="W47">
        <v>158.11000000000001</v>
      </c>
      <c r="X47">
        <v>53.03</v>
      </c>
      <c r="Y47">
        <v>4.63</v>
      </c>
      <c r="Z47">
        <v>0</v>
      </c>
      <c r="AA47">
        <v>-26</v>
      </c>
    </row>
    <row r="48" spans="7:27">
      <c r="G48" t="s">
        <v>90</v>
      </c>
      <c r="H48" s="73">
        <v>130.16</v>
      </c>
      <c r="I48" s="46">
        <v>43.38</v>
      </c>
      <c r="J48" s="46">
        <v>0</v>
      </c>
      <c r="K48" s="46">
        <v>0</v>
      </c>
      <c r="L48" s="46">
        <v>4.34</v>
      </c>
      <c r="M48" s="74">
        <v>0</v>
      </c>
      <c r="N48" s="73">
        <v>0</v>
      </c>
      <c r="O48" s="46">
        <v>0</v>
      </c>
      <c r="P48" s="46">
        <v>-22</v>
      </c>
      <c r="Q48" s="46">
        <v>0</v>
      </c>
      <c r="R48" s="46">
        <v>0</v>
      </c>
      <c r="S48" s="74">
        <v>0</v>
      </c>
      <c r="U48" s="73">
        <v>-22</v>
      </c>
      <c r="V48" s="74">
        <v>177.88</v>
      </c>
      <c r="W48">
        <v>130.16</v>
      </c>
      <c r="X48">
        <v>43.38</v>
      </c>
      <c r="Y48">
        <v>4.34</v>
      </c>
      <c r="Z48">
        <v>0</v>
      </c>
      <c r="AA48">
        <v>-22</v>
      </c>
    </row>
    <row r="49" spans="7:27">
      <c r="G49" t="s">
        <v>91</v>
      </c>
      <c r="H49" s="73">
        <v>84.84</v>
      </c>
      <c r="I49" s="46">
        <v>38.56</v>
      </c>
      <c r="J49" s="46">
        <v>0</v>
      </c>
      <c r="K49" s="46">
        <v>0</v>
      </c>
      <c r="L49" s="46">
        <v>3.86</v>
      </c>
      <c r="M49" s="74">
        <v>0</v>
      </c>
      <c r="N49" s="73">
        <v>0</v>
      </c>
      <c r="O49" s="46">
        <v>0</v>
      </c>
      <c r="P49" s="46">
        <v>-12</v>
      </c>
      <c r="Q49" s="46">
        <v>0</v>
      </c>
      <c r="R49" s="46">
        <v>0</v>
      </c>
      <c r="S49" s="74">
        <v>0</v>
      </c>
      <c r="U49" s="73">
        <v>-12</v>
      </c>
      <c r="V49" s="74">
        <v>127.26</v>
      </c>
      <c r="W49">
        <v>84.84</v>
      </c>
      <c r="X49">
        <v>38.56</v>
      </c>
      <c r="Y49">
        <v>3.86</v>
      </c>
      <c r="Z49">
        <v>0</v>
      </c>
      <c r="AA49">
        <v>-12</v>
      </c>
    </row>
    <row r="50" spans="7:27">
      <c r="G50" t="s">
        <v>92</v>
      </c>
      <c r="H50" s="73">
        <v>79.06</v>
      </c>
      <c r="I50" s="46">
        <v>19.28</v>
      </c>
      <c r="J50" s="46">
        <v>0</v>
      </c>
      <c r="K50" s="46">
        <v>0</v>
      </c>
      <c r="L50" s="46">
        <v>2.89</v>
      </c>
      <c r="M50" s="74">
        <v>0</v>
      </c>
      <c r="N50" s="73">
        <v>0</v>
      </c>
      <c r="O50" s="46">
        <v>0</v>
      </c>
      <c r="P50" s="46">
        <v>-17</v>
      </c>
      <c r="Q50" s="46">
        <v>0</v>
      </c>
      <c r="R50" s="46">
        <v>0</v>
      </c>
      <c r="S50" s="74">
        <v>0</v>
      </c>
      <c r="U50" s="73">
        <v>-17</v>
      </c>
      <c r="V50" s="74">
        <v>101.23</v>
      </c>
      <c r="W50">
        <v>79.06</v>
      </c>
      <c r="X50">
        <v>19.28</v>
      </c>
      <c r="Y50">
        <v>2.89</v>
      </c>
      <c r="Z50">
        <v>0</v>
      </c>
      <c r="AA50">
        <v>-17</v>
      </c>
    </row>
    <row r="51" spans="7:27">
      <c r="G51" t="s">
        <v>93</v>
      </c>
      <c r="H51" s="73">
        <v>44.35</v>
      </c>
      <c r="I51" s="46">
        <v>0</v>
      </c>
      <c r="J51" s="46">
        <v>0</v>
      </c>
      <c r="K51" s="46">
        <v>0</v>
      </c>
      <c r="L51" s="46">
        <v>5.3</v>
      </c>
      <c r="M51" s="74">
        <v>0</v>
      </c>
      <c r="N51" s="73">
        <v>0</v>
      </c>
      <c r="O51" s="46">
        <v>0</v>
      </c>
      <c r="P51" s="46">
        <v>-26</v>
      </c>
      <c r="Q51" s="46">
        <v>0</v>
      </c>
      <c r="R51" s="46">
        <v>0</v>
      </c>
      <c r="S51" s="74">
        <v>0</v>
      </c>
      <c r="U51" s="73">
        <v>-26</v>
      </c>
      <c r="V51" s="74">
        <v>49.65</v>
      </c>
      <c r="W51">
        <v>44.35</v>
      </c>
      <c r="X51">
        <v>0</v>
      </c>
      <c r="Y51">
        <v>5.3</v>
      </c>
      <c r="Z51">
        <v>0</v>
      </c>
      <c r="AA51">
        <v>-26</v>
      </c>
    </row>
    <row r="52" spans="7:27">
      <c r="G52" t="s">
        <v>94</v>
      </c>
      <c r="H52" s="73">
        <v>23.13</v>
      </c>
      <c r="I52" s="46">
        <v>0</v>
      </c>
      <c r="J52" s="46">
        <v>0</v>
      </c>
      <c r="K52" s="46">
        <v>0</v>
      </c>
      <c r="L52" s="46">
        <v>3.86</v>
      </c>
      <c r="M52" s="74">
        <v>0</v>
      </c>
      <c r="N52" s="73">
        <v>0</v>
      </c>
      <c r="O52" s="46">
        <v>0</v>
      </c>
      <c r="P52" s="46">
        <v>-22</v>
      </c>
      <c r="Q52" s="46">
        <v>0</v>
      </c>
      <c r="R52" s="46">
        <v>0</v>
      </c>
      <c r="S52" s="74">
        <v>0</v>
      </c>
      <c r="U52" s="73">
        <v>-22</v>
      </c>
      <c r="V52" s="74">
        <v>26.99</v>
      </c>
      <c r="W52">
        <v>23.13</v>
      </c>
      <c r="X52">
        <v>0</v>
      </c>
      <c r="Y52">
        <v>3.86</v>
      </c>
      <c r="Z52">
        <v>0</v>
      </c>
      <c r="AA52">
        <v>-22</v>
      </c>
    </row>
    <row r="53" spans="7:27">
      <c r="G53" t="s">
        <v>95</v>
      </c>
      <c r="H53" s="73">
        <v>9.64</v>
      </c>
      <c r="I53" s="46">
        <v>0</v>
      </c>
      <c r="J53" s="46">
        <v>0</v>
      </c>
      <c r="K53" s="46">
        <v>0</v>
      </c>
      <c r="L53" s="46">
        <v>1.93</v>
      </c>
      <c r="M53" s="74">
        <v>0</v>
      </c>
      <c r="N53" s="73">
        <v>0</v>
      </c>
      <c r="O53" s="46">
        <v>0</v>
      </c>
      <c r="P53" s="46">
        <v>-52</v>
      </c>
      <c r="Q53" s="46">
        <v>0</v>
      </c>
      <c r="R53" s="46">
        <v>0</v>
      </c>
      <c r="S53" s="74">
        <v>0</v>
      </c>
      <c r="U53" s="73">
        <v>-52</v>
      </c>
      <c r="V53" s="74">
        <v>11.57</v>
      </c>
      <c r="W53">
        <v>9.64</v>
      </c>
      <c r="X53">
        <v>0</v>
      </c>
      <c r="Y53">
        <v>1.93</v>
      </c>
      <c r="Z53">
        <v>0</v>
      </c>
      <c r="AA53">
        <v>-52</v>
      </c>
    </row>
    <row r="54" spans="7:27">
      <c r="G54" t="s">
        <v>96</v>
      </c>
      <c r="H54" s="73">
        <v>9.64</v>
      </c>
      <c r="I54" s="46">
        <v>0</v>
      </c>
      <c r="J54" s="46">
        <v>0</v>
      </c>
      <c r="K54" s="46">
        <v>0</v>
      </c>
      <c r="L54" s="46">
        <v>2.89</v>
      </c>
      <c r="M54" s="74">
        <v>0</v>
      </c>
      <c r="N54" s="73">
        <v>0</v>
      </c>
      <c r="O54" s="46">
        <v>0</v>
      </c>
      <c r="P54" s="46">
        <v>-65</v>
      </c>
      <c r="Q54" s="46">
        <v>0</v>
      </c>
      <c r="R54" s="46">
        <v>0</v>
      </c>
      <c r="S54" s="74">
        <v>0</v>
      </c>
      <c r="U54" s="73">
        <v>-65</v>
      </c>
      <c r="V54" s="74">
        <v>12.53</v>
      </c>
      <c r="W54">
        <v>9.64</v>
      </c>
      <c r="X54">
        <v>0</v>
      </c>
      <c r="Y54">
        <v>2.89</v>
      </c>
      <c r="Z54">
        <v>0</v>
      </c>
      <c r="AA54">
        <v>-65</v>
      </c>
    </row>
    <row r="55" spans="7:27">
      <c r="G55" t="s">
        <v>97</v>
      </c>
      <c r="H55" s="73">
        <v>41.45</v>
      </c>
      <c r="I55" s="46">
        <v>14.46</v>
      </c>
      <c r="J55" s="46">
        <v>0</v>
      </c>
      <c r="K55" s="46">
        <v>0</v>
      </c>
      <c r="L55" s="46">
        <v>3.86</v>
      </c>
      <c r="M55" s="74">
        <v>0.1</v>
      </c>
      <c r="N55" s="73">
        <v>0</v>
      </c>
      <c r="O55" s="46">
        <v>0</v>
      </c>
      <c r="P55" s="46">
        <v>-14</v>
      </c>
      <c r="Q55" s="46">
        <v>0</v>
      </c>
      <c r="R55" s="46">
        <v>0</v>
      </c>
      <c r="S55" s="74">
        <v>0</v>
      </c>
      <c r="U55" s="73">
        <v>-14</v>
      </c>
      <c r="V55" s="74">
        <v>59.87</v>
      </c>
      <c r="W55">
        <v>41.45</v>
      </c>
      <c r="X55">
        <v>14.46</v>
      </c>
      <c r="Y55">
        <v>3.86</v>
      </c>
      <c r="Z55">
        <v>0.1</v>
      </c>
      <c r="AA55">
        <v>-14</v>
      </c>
    </row>
    <row r="56" spans="7:27">
      <c r="G56" t="s">
        <v>98</v>
      </c>
      <c r="H56" s="73">
        <v>13.5</v>
      </c>
      <c r="I56" s="46">
        <v>9.64</v>
      </c>
      <c r="J56" s="46">
        <v>0</v>
      </c>
      <c r="K56" s="46">
        <v>0</v>
      </c>
      <c r="L56" s="46">
        <v>2.89</v>
      </c>
      <c r="M56" s="74">
        <v>0.1</v>
      </c>
      <c r="N56" s="73">
        <v>0</v>
      </c>
      <c r="O56" s="46">
        <v>0</v>
      </c>
      <c r="P56" s="46">
        <v>-44</v>
      </c>
      <c r="Q56" s="46">
        <v>0</v>
      </c>
      <c r="R56" s="46">
        <v>0</v>
      </c>
      <c r="S56" s="74">
        <v>0</v>
      </c>
      <c r="U56" s="73">
        <v>-44</v>
      </c>
      <c r="V56" s="74">
        <v>26.13</v>
      </c>
      <c r="W56">
        <v>13.5</v>
      </c>
      <c r="X56">
        <v>9.64</v>
      </c>
      <c r="Y56">
        <v>2.89</v>
      </c>
      <c r="Z56">
        <v>0.1</v>
      </c>
      <c r="AA56">
        <v>-44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0.1</v>
      </c>
      <c r="N57" s="73">
        <v>-18</v>
      </c>
      <c r="O57" s="46">
        <v>0</v>
      </c>
      <c r="P57" s="46">
        <v>-62</v>
      </c>
      <c r="Q57" s="46">
        <v>0</v>
      </c>
      <c r="R57" s="46">
        <v>0</v>
      </c>
      <c r="S57" s="74">
        <v>0</v>
      </c>
      <c r="U57" s="73">
        <v>-80</v>
      </c>
      <c r="V57" s="74">
        <v>0.1</v>
      </c>
      <c r="W57">
        <v>-18</v>
      </c>
      <c r="X57">
        <v>0</v>
      </c>
      <c r="Y57">
        <v>0</v>
      </c>
      <c r="Z57">
        <v>0.1</v>
      </c>
      <c r="AA57">
        <v>-62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-12</v>
      </c>
      <c r="O58" s="46">
        <v>0</v>
      </c>
      <c r="P58" s="46">
        <v>-58</v>
      </c>
      <c r="Q58" s="46">
        <v>0</v>
      </c>
      <c r="R58" s="46">
        <v>-1</v>
      </c>
      <c r="S58" s="74">
        <v>0</v>
      </c>
      <c r="U58" s="73">
        <v>-71</v>
      </c>
      <c r="V58" s="74">
        <v>0</v>
      </c>
      <c r="W58">
        <v>-12</v>
      </c>
      <c r="X58">
        <v>0</v>
      </c>
      <c r="Y58">
        <v>-1</v>
      </c>
      <c r="Z58">
        <v>0</v>
      </c>
      <c r="AA58">
        <v>-58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</v>
      </c>
      <c r="O59" s="46">
        <v>0</v>
      </c>
      <c r="P59" s="46">
        <v>-54</v>
      </c>
      <c r="Q59" s="46">
        <v>0</v>
      </c>
      <c r="R59" s="46">
        <v>-2</v>
      </c>
      <c r="S59" s="74">
        <v>0</v>
      </c>
      <c r="U59" s="73">
        <v>-67</v>
      </c>
      <c r="V59" s="74">
        <v>0</v>
      </c>
      <c r="W59">
        <v>-11</v>
      </c>
      <c r="X59">
        <v>0</v>
      </c>
      <c r="Y59">
        <v>-2</v>
      </c>
      <c r="Z59">
        <v>0</v>
      </c>
      <c r="AA59">
        <v>-54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0.1</v>
      </c>
      <c r="N60" s="73">
        <v>-32</v>
      </c>
      <c r="O60" s="46">
        <v>0</v>
      </c>
      <c r="P60" s="46">
        <v>-37</v>
      </c>
      <c r="Q60" s="46">
        <v>0</v>
      </c>
      <c r="R60" s="46">
        <v>-1</v>
      </c>
      <c r="S60" s="74">
        <v>0</v>
      </c>
      <c r="U60" s="73">
        <v>-70</v>
      </c>
      <c r="V60" s="74">
        <v>0.1</v>
      </c>
      <c r="W60">
        <v>-32</v>
      </c>
      <c r="X60">
        <v>0</v>
      </c>
      <c r="Y60">
        <v>-1</v>
      </c>
      <c r="Z60">
        <v>0.1</v>
      </c>
      <c r="AA60">
        <v>-37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-12</v>
      </c>
      <c r="O61" s="46">
        <v>0</v>
      </c>
      <c r="P61" s="46">
        <v>0</v>
      </c>
      <c r="Q61" s="46">
        <v>0</v>
      </c>
      <c r="R61" s="46">
        <v>-1</v>
      </c>
      <c r="S61" s="74">
        <v>0</v>
      </c>
      <c r="U61" s="73">
        <v>-13</v>
      </c>
      <c r="V61" s="74">
        <v>0</v>
      </c>
      <c r="W61">
        <v>-12</v>
      </c>
      <c r="X61">
        <v>0</v>
      </c>
      <c r="Y61">
        <v>-1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0.1</v>
      </c>
      <c r="N62" s="73">
        <v>-20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-20</v>
      </c>
      <c r="V62" s="74">
        <v>0.1</v>
      </c>
      <c r="W62">
        <v>-20</v>
      </c>
      <c r="X62">
        <v>0</v>
      </c>
      <c r="Y62">
        <v>0</v>
      </c>
      <c r="Z62">
        <v>0.1</v>
      </c>
      <c r="AA62">
        <v>0</v>
      </c>
    </row>
    <row r="63" spans="7:27">
      <c r="G63" t="s">
        <v>105</v>
      </c>
      <c r="H63" s="73">
        <v>16.39</v>
      </c>
      <c r="I63" s="46">
        <v>14.46</v>
      </c>
      <c r="J63" s="46">
        <v>0</v>
      </c>
      <c r="K63" s="46">
        <v>0</v>
      </c>
      <c r="L63" s="46">
        <v>1.93</v>
      </c>
      <c r="M63" s="74">
        <v>0.1</v>
      </c>
      <c r="N63" s="73">
        <v>0</v>
      </c>
      <c r="O63" s="46">
        <v>0</v>
      </c>
      <c r="P63" s="46">
        <v>-39</v>
      </c>
      <c r="Q63" s="46">
        <v>0</v>
      </c>
      <c r="R63" s="46">
        <v>0</v>
      </c>
      <c r="S63" s="74">
        <v>0</v>
      </c>
      <c r="U63" s="73">
        <v>-39</v>
      </c>
      <c r="V63" s="74">
        <v>32.880000000000003</v>
      </c>
      <c r="W63">
        <v>16.39</v>
      </c>
      <c r="X63">
        <v>14.46</v>
      </c>
      <c r="Y63">
        <v>1.93</v>
      </c>
      <c r="Z63">
        <v>0.1</v>
      </c>
      <c r="AA63">
        <v>-39</v>
      </c>
    </row>
    <row r="64" spans="7:27">
      <c r="G64" t="s">
        <v>106</v>
      </c>
      <c r="H64" s="73">
        <v>8.68</v>
      </c>
      <c r="I64" s="46">
        <v>24.09</v>
      </c>
      <c r="J64" s="46">
        <v>0</v>
      </c>
      <c r="K64" s="46">
        <v>0</v>
      </c>
      <c r="L64" s="46">
        <v>1.93</v>
      </c>
      <c r="M64" s="74">
        <v>0.1</v>
      </c>
      <c r="N64" s="73">
        <v>0</v>
      </c>
      <c r="O64" s="46">
        <v>0</v>
      </c>
      <c r="P64" s="46">
        <v>-29</v>
      </c>
      <c r="Q64" s="46">
        <v>0</v>
      </c>
      <c r="R64" s="46">
        <v>0</v>
      </c>
      <c r="S64" s="74">
        <v>0</v>
      </c>
      <c r="U64" s="73">
        <v>-29</v>
      </c>
      <c r="V64" s="74">
        <v>34.799999999999997</v>
      </c>
      <c r="W64">
        <v>8.68</v>
      </c>
      <c r="X64">
        <v>24.09</v>
      </c>
      <c r="Y64">
        <v>1.93</v>
      </c>
      <c r="Z64">
        <v>0.1</v>
      </c>
      <c r="AA64">
        <v>-29</v>
      </c>
    </row>
    <row r="65" spans="7:27">
      <c r="G65" t="s">
        <v>107</v>
      </c>
      <c r="H65" s="73">
        <v>0</v>
      </c>
      <c r="I65" s="46">
        <v>38.56</v>
      </c>
      <c r="J65" s="46">
        <v>0</v>
      </c>
      <c r="K65" s="46">
        <v>0</v>
      </c>
      <c r="L65" s="46">
        <v>1.93</v>
      </c>
      <c r="M65" s="74">
        <v>0.1</v>
      </c>
      <c r="N65" s="73">
        <v>0</v>
      </c>
      <c r="O65" s="46">
        <v>0</v>
      </c>
      <c r="P65" s="46">
        <v>-37</v>
      </c>
      <c r="Q65" s="46">
        <v>0</v>
      </c>
      <c r="R65" s="46">
        <v>0</v>
      </c>
      <c r="S65" s="74">
        <v>0</v>
      </c>
      <c r="U65" s="73">
        <v>-37</v>
      </c>
      <c r="V65" s="74">
        <v>40.590000000000003</v>
      </c>
      <c r="W65">
        <v>0</v>
      </c>
      <c r="X65">
        <v>38.56</v>
      </c>
      <c r="Y65">
        <v>1.93</v>
      </c>
      <c r="Z65">
        <v>0.1</v>
      </c>
      <c r="AA65">
        <v>-37</v>
      </c>
    </row>
    <row r="66" spans="7:27">
      <c r="G66" t="s">
        <v>108</v>
      </c>
      <c r="H66" s="73">
        <v>0</v>
      </c>
      <c r="I66" s="46">
        <v>43.38</v>
      </c>
      <c r="J66" s="46">
        <v>0</v>
      </c>
      <c r="K66" s="46">
        <v>0</v>
      </c>
      <c r="L66" s="46">
        <v>1.45</v>
      </c>
      <c r="M66" s="74">
        <v>0.1</v>
      </c>
      <c r="N66" s="73">
        <v>0</v>
      </c>
      <c r="O66" s="46">
        <v>0</v>
      </c>
      <c r="P66" s="46">
        <v>-25</v>
      </c>
      <c r="Q66" s="46">
        <v>0</v>
      </c>
      <c r="R66" s="46">
        <v>0</v>
      </c>
      <c r="S66" s="74">
        <v>0</v>
      </c>
      <c r="U66" s="73">
        <v>-25</v>
      </c>
      <c r="V66" s="74">
        <v>44.93</v>
      </c>
      <c r="W66">
        <v>0</v>
      </c>
      <c r="X66">
        <v>43.38</v>
      </c>
      <c r="Y66">
        <v>1.45</v>
      </c>
      <c r="Z66">
        <v>0.1</v>
      </c>
      <c r="AA66">
        <v>-25</v>
      </c>
    </row>
    <row r="67" spans="7:27">
      <c r="G67" t="s">
        <v>109</v>
      </c>
      <c r="H67" s="73">
        <v>0</v>
      </c>
      <c r="I67" s="46">
        <v>50.14</v>
      </c>
      <c r="J67" s="46">
        <v>0</v>
      </c>
      <c r="K67" s="46">
        <v>0</v>
      </c>
      <c r="L67" s="46">
        <v>0.96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51.1</v>
      </c>
      <c r="W67">
        <v>0</v>
      </c>
      <c r="X67">
        <v>50.14</v>
      </c>
      <c r="Y67">
        <v>0.96</v>
      </c>
      <c r="Z67">
        <v>0</v>
      </c>
      <c r="AA67">
        <v>0</v>
      </c>
    </row>
    <row r="68" spans="7:27">
      <c r="G68" t="s">
        <v>110</v>
      </c>
      <c r="H68" s="73">
        <v>53.02</v>
      </c>
      <c r="I68" s="46">
        <v>46.28</v>
      </c>
      <c r="J68" s="46">
        <v>14.46</v>
      </c>
      <c r="K68" s="46">
        <v>0</v>
      </c>
      <c r="L68" s="46">
        <v>2.31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116.17</v>
      </c>
      <c r="W68">
        <v>53.02</v>
      </c>
      <c r="X68">
        <v>46.28</v>
      </c>
      <c r="Y68">
        <v>2.31</v>
      </c>
      <c r="Z68">
        <v>0.1</v>
      </c>
      <c r="AA68">
        <v>14.46</v>
      </c>
    </row>
    <row r="69" spans="7:27">
      <c r="G69" t="s">
        <v>111</v>
      </c>
      <c r="H69" s="73">
        <v>18.32</v>
      </c>
      <c r="I69" s="46">
        <v>43.38</v>
      </c>
      <c r="J69" s="46">
        <v>19.28</v>
      </c>
      <c r="K69" s="46">
        <v>0</v>
      </c>
      <c r="L69" s="46">
        <v>4.34</v>
      </c>
      <c r="M69" s="74">
        <v>0.1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85.42</v>
      </c>
      <c r="W69">
        <v>18.32</v>
      </c>
      <c r="X69">
        <v>43.38</v>
      </c>
      <c r="Y69">
        <v>4.34</v>
      </c>
      <c r="Z69">
        <v>0.1</v>
      </c>
      <c r="AA69">
        <v>19.28</v>
      </c>
    </row>
    <row r="70" spans="7:27">
      <c r="G70" t="s">
        <v>112</v>
      </c>
      <c r="H70" s="73">
        <v>0</v>
      </c>
      <c r="I70" s="46">
        <v>53.02</v>
      </c>
      <c r="J70" s="46">
        <v>25.07</v>
      </c>
      <c r="K70" s="46">
        <v>0</v>
      </c>
      <c r="L70" s="46">
        <v>5.3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83.39</v>
      </c>
      <c r="W70">
        <v>0</v>
      </c>
      <c r="X70">
        <v>53.02</v>
      </c>
      <c r="Y70">
        <v>5.3</v>
      </c>
      <c r="Z70">
        <v>0</v>
      </c>
      <c r="AA70">
        <v>25.07</v>
      </c>
    </row>
    <row r="71" spans="7:27">
      <c r="G71" t="s">
        <v>113</v>
      </c>
      <c r="H71" s="73">
        <v>3.86</v>
      </c>
      <c r="I71" s="46">
        <v>53.02</v>
      </c>
      <c r="J71" s="46">
        <v>14.46</v>
      </c>
      <c r="K71" s="46">
        <v>0</v>
      </c>
      <c r="L71" s="46">
        <v>8.68</v>
      </c>
      <c r="M71" s="74">
        <v>0.1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80.12</v>
      </c>
      <c r="W71">
        <v>3.86</v>
      </c>
      <c r="X71">
        <v>53.02</v>
      </c>
      <c r="Y71">
        <v>8.68</v>
      </c>
      <c r="Z71">
        <v>0.1</v>
      </c>
      <c r="AA71">
        <v>14.46</v>
      </c>
    </row>
    <row r="72" spans="7:27">
      <c r="G72" t="s">
        <v>114</v>
      </c>
      <c r="H72" s="73">
        <v>0</v>
      </c>
      <c r="I72" s="46">
        <v>28.92</v>
      </c>
      <c r="J72" s="46">
        <v>14.46</v>
      </c>
      <c r="K72" s="46">
        <v>0</v>
      </c>
      <c r="L72" s="46">
        <v>9.64</v>
      </c>
      <c r="M72" s="74">
        <v>0.28999999999999998</v>
      </c>
      <c r="N72" s="73">
        <v>-41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-41</v>
      </c>
      <c r="V72" s="74">
        <v>53.31</v>
      </c>
      <c r="W72">
        <v>-41</v>
      </c>
      <c r="X72">
        <v>28.92</v>
      </c>
      <c r="Y72">
        <v>9.64</v>
      </c>
      <c r="Z72">
        <v>0.28999999999999998</v>
      </c>
      <c r="AA72">
        <v>14.46</v>
      </c>
    </row>
    <row r="73" spans="7:27">
      <c r="G73" t="s">
        <v>115</v>
      </c>
      <c r="H73" s="73">
        <v>0</v>
      </c>
      <c r="I73" s="46">
        <v>48.2</v>
      </c>
      <c r="J73" s="46">
        <v>28.92</v>
      </c>
      <c r="K73" s="46">
        <v>0</v>
      </c>
      <c r="L73" s="46">
        <v>10.61</v>
      </c>
      <c r="M73" s="74">
        <v>2.5099999999999998</v>
      </c>
      <c r="N73" s="73">
        <v>-31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-31</v>
      </c>
      <c r="V73" s="74">
        <v>90.24</v>
      </c>
      <c r="W73">
        <v>-31</v>
      </c>
      <c r="X73">
        <v>48.2</v>
      </c>
      <c r="Y73">
        <v>10.61</v>
      </c>
      <c r="Z73">
        <v>2.5099999999999998</v>
      </c>
      <c r="AA73">
        <v>28.92</v>
      </c>
    </row>
    <row r="74" spans="7:27">
      <c r="G74" t="s">
        <v>116</v>
      </c>
      <c r="H74" s="73">
        <v>0</v>
      </c>
      <c r="I74" s="46">
        <v>58.62</v>
      </c>
      <c r="J74" s="46">
        <v>29.31</v>
      </c>
      <c r="K74" s="46">
        <v>0</v>
      </c>
      <c r="L74" s="46">
        <v>10.88</v>
      </c>
      <c r="M74" s="74">
        <v>3.18</v>
      </c>
      <c r="N74" s="73">
        <v>-20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-20</v>
      </c>
      <c r="V74" s="74">
        <v>101.99</v>
      </c>
      <c r="W74">
        <v>-20</v>
      </c>
      <c r="X74">
        <v>58.62</v>
      </c>
      <c r="Y74">
        <v>10.88</v>
      </c>
      <c r="Z74">
        <v>3.18</v>
      </c>
      <c r="AA74">
        <v>29.31</v>
      </c>
    </row>
    <row r="75" spans="7:27">
      <c r="G75" t="s">
        <v>117</v>
      </c>
      <c r="H75" s="73">
        <v>0</v>
      </c>
      <c r="I75" s="46">
        <v>62.68</v>
      </c>
      <c r="J75" s="46">
        <v>9.64</v>
      </c>
      <c r="K75" s="46">
        <v>0</v>
      </c>
      <c r="L75" s="46">
        <v>12.53</v>
      </c>
      <c r="M75" s="74">
        <v>2.02</v>
      </c>
      <c r="N75" s="73">
        <v>-58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-58</v>
      </c>
      <c r="V75" s="74">
        <v>86.87</v>
      </c>
      <c r="W75">
        <v>-58</v>
      </c>
      <c r="X75">
        <v>62.68</v>
      </c>
      <c r="Y75">
        <v>12.53</v>
      </c>
      <c r="Z75">
        <v>2.02</v>
      </c>
      <c r="AA75">
        <v>9.64</v>
      </c>
    </row>
    <row r="76" spans="7:27">
      <c r="G76" t="s">
        <v>118</v>
      </c>
      <c r="H76" s="73">
        <v>0</v>
      </c>
      <c r="I76" s="46">
        <v>14.47</v>
      </c>
      <c r="J76" s="46">
        <v>4.82</v>
      </c>
      <c r="K76" s="46">
        <v>0</v>
      </c>
      <c r="L76" s="46">
        <v>12.53</v>
      </c>
      <c r="M76" s="74">
        <v>0.96</v>
      </c>
      <c r="N76" s="73">
        <v>-40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-40</v>
      </c>
      <c r="V76" s="74">
        <v>32.78</v>
      </c>
      <c r="W76">
        <v>-40</v>
      </c>
      <c r="X76">
        <v>14.47</v>
      </c>
      <c r="Y76">
        <v>12.53</v>
      </c>
      <c r="Z76">
        <v>0.96</v>
      </c>
      <c r="AA76">
        <v>4.82</v>
      </c>
    </row>
    <row r="77" spans="7:27">
      <c r="G77" t="s">
        <v>119</v>
      </c>
      <c r="H77" s="73">
        <v>0</v>
      </c>
      <c r="I77" s="46">
        <v>0</v>
      </c>
      <c r="J77" s="46">
        <v>4.82</v>
      </c>
      <c r="K77" s="46">
        <v>0</v>
      </c>
      <c r="L77" s="46">
        <v>11.57</v>
      </c>
      <c r="M77" s="74">
        <v>0.87</v>
      </c>
      <c r="N77" s="73">
        <v>-75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-75</v>
      </c>
      <c r="V77" s="74">
        <v>17.260000000000002</v>
      </c>
      <c r="W77">
        <v>-75</v>
      </c>
      <c r="X77">
        <v>0</v>
      </c>
      <c r="Y77">
        <v>11.57</v>
      </c>
      <c r="Z77">
        <v>0.87</v>
      </c>
      <c r="AA77">
        <v>4.82</v>
      </c>
    </row>
    <row r="78" spans="7:27">
      <c r="G78" t="s">
        <v>120</v>
      </c>
      <c r="H78" s="73">
        <v>0</v>
      </c>
      <c r="I78" s="46">
        <v>0</v>
      </c>
      <c r="J78" s="46">
        <v>9.64</v>
      </c>
      <c r="K78" s="46">
        <v>0</v>
      </c>
      <c r="L78" s="46">
        <v>11.57</v>
      </c>
      <c r="M78" s="74">
        <v>0</v>
      </c>
      <c r="N78" s="73">
        <v>-91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-91</v>
      </c>
      <c r="V78" s="74">
        <v>21.21</v>
      </c>
      <c r="W78">
        <v>-91</v>
      </c>
      <c r="X78">
        <v>0</v>
      </c>
      <c r="Y78">
        <v>11.57</v>
      </c>
      <c r="Z78">
        <v>0</v>
      </c>
      <c r="AA78">
        <v>9.64</v>
      </c>
    </row>
    <row r="79" spans="7:27">
      <c r="G79" t="s">
        <v>121</v>
      </c>
      <c r="H79" s="73">
        <v>0</v>
      </c>
      <c r="I79" s="46">
        <v>0</v>
      </c>
      <c r="J79" s="46">
        <v>9.64</v>
      </c>
      <c r="K79" s="46">
        <v>0</v>
      </c>
      <c r="L79" s="46">
        <v>10.61</v>
      </c>
      <c r="M79" s="74">
        <v>0.77</v>
      </c>
      <c r="N79" s="73">
        <v>-10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-10</v>
      </c>
      <c r="V79" s="74">
        <v>21.02</v>
      </c>
      <c r="W79">
        <v>-10</v>
      </c>
      <c r="X79">
        <v>0</v>
      </c>
      <c r="Y79">
        <v>10.61</v>
      </c>
      <c r="Z79">
        <v>0.77</v>
      </c>
      <c r="AA79">
        <v>9.64</v>
      </c>
    </row>
    <row r="80" spans="7:27">
      <c r="G80" t="s">
        <v>122</v>
      </c>
      <c r="H80" s="73">
        <v>0</v>
      </c>
      <c r="I80" s="46">
        <v>0</v>
      </c>
      <c r="J80" s="46">
        <v>9.64</v>
      </c>
      <c r="K80" s="46">
        <v>0</v>
      </c>
      <c r="L80" s="46">
        <v>9.64</v>
      </c>
      <c r="M80" s="74">
        <v>0</v>
      </c>
      <c r="N80" s="73">
        <v>-15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-15</v>
      </c>
      <c r="V80" s="74">
        <v>19.28</v>
      </c>
      <c r="W80">
        <v>-15</v>
      </c>
      <c r="X80">
        <v>0</v>
      </c>
      <c r="Y80">
        <v>9.64</v>
      </c>
      <c r="Z80">
        <v>0</v>
      </c>
      <c r="AA80">
        <v>9.64</v>
      </c>
    </row>
    <row r="81" spans="7:27">
      <c r="G81" t="s">
        <v>123</v>
      </c>
      <c r="H81" s="73">
        <v>0</v>
      </c>
      <c r="I81" s="46">
        <v>0</v>
      </c>
      <c r="J81" s="46">
        <v>9.64</v>
      </c>
      <c r="K81" s="46">
        <v>0</v>
      </c>
      <c r="L81" s="46">
        <v>10.6</v>
      </c>
      <c r="M81" s="74">
        <v>0.1</v>
      </c>
      <c r="N81" s="73">
        <v>-39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-39</v>
      </c>
      <c r="V81" s="74">
        <v>20.34</v>
      </c>
      <c r="W81">
        <v>-39</v>
      </c>
      <c r="X81">
        <v>0</v>
      </c>
      <c r="Y81">
        <v>10.6</v>
      </c>
      <c r="Z81">
        <v>0.1</v>
      </c>
      <c r="AA81">
        <v>9.64</v>
      </c>
    </row>
    <row r="82" spans="7:27">
      <c r="G82" t="s">
        <v>124</v>
      </c>
      <c r="H82" s="73">
        <v>0</v>
      </c>
      <c r="I82" s="46">
        <v>0</v>
      </c>
      <c r="J82" s="46">
        <v>38.56</v>
      </c>
      <c r="K82" s="46">
        <v>0</v>
      </c>
      <c r="L82" s="46">
        <v>10.61</v>
      </c>
      <c r="M82" s="74">
        <v>0.1</v>
      </c>
      <c r="N82" s="73">
        <v>-41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-41</v>
      </c>
      <c r="V82" s="74">
        <v>49.27</v>
      </c>
      <c r="W82">
        <v>-41</v>
      </c>
      <c r="X82">
        <v>0</v>
      </c>
      <c r="Y82">
        <v>10.61</v>
      </c>
      <c r="Z82">
        <v>0.1</v>
      </c>
      <c r="AA82">
        <v>38.56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10.119999999999999</v>
      </c>
      <c r="M83" s="74">
        <v>0.1</v>
      </c>
      <c r="N83" s="73">
        <v>-10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-10</v>
      </c>
      <c r="V83" s="74">
        <v>10.220000000000001</v>
      </c>
      <c r="W83">
        <v>-10</v>
      </c>
      <c r="X83">
        <v>0</v>
      </c>
      <c r="Y83">
        <v>10.119999999999999</v>
      </c>
      <c r="Z83">
        <v>0.1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10.119999999999999</v>
      </c>
      <c r="M84" s="74">
        <v>0.1</v>
      </c>
      <c r="N84" s="73">
        <v>-19</v>
      </c>
      <c r="O84" s="46">
        <v>0</v>
      </c>
      <c r="P84" s="46">
        <v>-15</v>
      </c>
      <c r="Q84" s="46">
        <v>0</v>
      </c>
      <c r="R84" s="46">
        <v>0</v>
      </c>
      <c r="S84" s="74">
        <v>0</v>
      </c>
      <c r="U84" s="73">
        <v>-34</v>
      </c>
      <c r="V84" s="74">
        <v>10.220000000000001</v>
      </c>
      <c r="W84">
        <v>-19</v>
      </c>
      <c r="X84">
        <v>0</v>
      </c>
      <c r="Y84">
        <v>10.119999999999999</v>
      </c>
      <c r="Z84">
        <v>0.1</v>
      </c>
      <c r="AA84">
        <v>-15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8.9600000000000009</v>
      </c>
      <c r="M85" s="74">
        <v>0.1</v>
      </c>
      <c r="N85" s="73">
        <v>-10</v>
      </c>
      <c r="O85" s="46">
        <v>0</v>
      </c>
      <c r="P85" s="46">
        <v>-15</v>
      </c>
      <c r="Q85" s="46">
        <v>0</v>
      </c>
      <c r="R85" s="46">
        <v>0</v>
      </c>
      <c r="S85" s="74">
        <v>0</v>
      </c>
      <c r="U85" s="73">
        <v>-25</v>
      </c>
      <c r="V85" s="74">
        <v>9.06</v>
      </c>
      <c r="W85">
        <v>-10</v>
      </c>
      <c r="X85">
        <v>0</v>
      </c>
      <c r="Y85">
        <v>8.9600000000000009</v>
      </c>
      <c r="Z85">
        <v>0.1</v>
      </c>
      <c r="AA85">
        <v>-15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8.67</v>
      </c>
      <c r="M86" s="74">
        <v>0.1</v>
      </c>
      <c r="N86" s="73">
        <v>-11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-31</v>
      </c>
      <c r="V86" s="74">
        <v>8.77</v>
      </c>
      <c r="W86">
        <v>-11</v>
      </c>
      <c r="X86">
        <v>0</v>
      </c>
      <c r="Y86">
        <v>8.67</v>
      </c>
      <c r="Z86">
        <v>0.1</v>
      </c>
      <c r="AA86">
        <v>-20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8.2899999999999991</v>
      </c>
      <c r="M87" s="74">
        <v>0.1</v>
      </c>
      <c r="N87" s="73">
        <v>-12</v>
      </c>
      <c r="O87" s="46">
        <v>0</v>
      </c>
      <c r="P87" s="46">
        <v>-25</v>
      </c>
      <c r="Q87" s="46">
        <v>0</v>
      </c>
      <c r="R87" s="46">
        <v>0</v>
      </c>
      <c r="S87" s="74">
        <v>0</v>
      </c>
      <c r="U87" s="73">
        <v>-37</v>
      </c>
      <c r="V87" s="74">
        <v>8.39</v>
      </c>
      <c r="W87">
        <v>-12</v>
      </c>
      <c r="X87">
        <v>0</v>
      </c>
      <c r="Y87">
        <v>8.2899999999999991</v>
      </c>
      <c r="Z87">
        <v>0.1</v>
      </c>
      <c r="AA87">
        <v>-25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7.71</v>
      </c>
      <c r="M88" s="74">
        <v>0.1</v>
      </c>
      <c r="N88" s="73">
        <v>-11</v>
      </c>
      <c r="O88" s="46">
        <v>0</v>
      </c>
      <c r="P88" s="46">
        <v>-25</v>
      </c>
      <c r="Q88" s="46">
        <v>0</v>
      </c>
      <c r="R88" s="46">
        <v>0</v>
      </c>
      <c r="S88" s="74">
        <v>0</v>
      </c>
      <c r="U88" s="73">
        <v>-36</v>
      </c>
      <c r="V88" s="74">
        <v>7.81</v>
      </c>
      <c r="W88">
        <v>-11</v>
      </c>
      <c r="X88">
        <v>0</v>
      </c>
      <c r="Y88">
        <v>7.71</v>
      </c>
      <c r="Z88">
        <v>0.1</v>
      </c>
      <c r="AA88">
        <v>-25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7.23</v>
      </c>
      <c r="M89" s="74">
        <v>0.1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7.33</v>
      </c>
      <c r="W89">
        <v>0</v>
      </c>
      <c r="X89">
        <v>0</v>
      </c>
      <c r="Y89">
        <v>7.23</v>
      </c>
      <c r="Z89">
        <v>0.1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6.27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6.27</v>
      </c>
      <c r="W90">
        <v>0</v>
      </c>
      <c r="X90">
        <v>0</v>
      </c>
      <c r="Y90">
        <v>6.27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5.1100000000000003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-20</v>
      </c>
      <c r="V91" s="74">
        <v>5.1100000000000003</v>
      </c>
      <c r="W91">
        <v>0</v>
      </c>
      <c r="X91">
        <v>0</v>
      </c>
      <c r="Y91">
        <v>5.1100000000000003</v>
      </c>
      <c r="Z91">
        <v>0</v>
      </c>
      <c r="AA91">
        <v>-20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5.1100000000000003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5.1100000000000003</v>
      </c>
      <c r="W92">
        <v>0</v>
      </c>
      <c r="X92">
        <v>0</v>
      </c>
      <c r="Y92">
        <v>5.1100000000000003</v>
      </c>
      <c r="Z92">
        <v>0</v>
      </c>
      <c r="AA92">
        <v>0</v>
      </c>
    </row>
    <row r="93" spans="7:27">
      <c r="G93" t="s">
        <v>135</v>
      </c>
      <c r="H93" s="73">
        <v>14.47</v>
      </c>
      <c r="I93" s="46">
        <v>0</v>
      </c>
      <c r="J93" s="46">
        <v>0</v>
      </c>
      <c r="K93" s="46">
        <v>0</v>
      </c>
      <c r="L93" s="46">
        <v>3.37</v>
      </c>
      <c r="M93" s="74">
        <v>0</v>
      </c>
      <c r="N93" s="73">
        <v>0</v>
      </c>
      <c r="O93" s="46">
        <v>0</v>
      </c>
      <c r="P93" s="46">
        <v>-5</v>
      </c>
      <c r="Q93" s="46">
        <v>0</v>
      </c>
      <c r="R93" s="46">
        <v>0</v>
      </c>
      <c r="S93" s="74">
        <v>0</v>
      </c>
      <c r="U93" s="73">
        <v>-5</v>
      </c>
      <c r="V93" s="74">
        <v>17.84</v>
      </c>
      <c r="W93">
        <v>14.47</v>
      </c>
      <c r="X93">
        <v>0</v>
      </c>
      <c r="Y93">
        <v>3.37</v>
      </c>
      <c r="Z93">
        <v>0</v>
      </c>
      <c r="AA93">
        <v>-5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2.89</v>
      </c>
      <c r="M94" s="74">
        <v>0.1</v>
      </c>
      <c r="N94" s="73">
        <v>0</v>
      </c>
      <c r="O94" s="46">
        <v>0</v>
      </c>
      <c r="P94" s="46">
        <v>-15</v>
      </c>
      <c r="Q94" s="46">
        <v>0</v>
      </c>
      <c r="R94" s="46">
        <v>0</v>
      </c>
      <c r="S94" s="74">
        <v>0</v>
      </c>
      <c r="U94" s="73">
        <v>-15</v>
      </c>
      <c r="V94" s="74">
        <v>2.99</v>
      </c>
      <c r="W94">
        <v>0</v>
      </c>
      <c r="X94">
        <v>0</v>
      </c>
      <c r="Y94">
        <v>2.89</v>
      </c>
      <c r="Z94">
        <v>0.1</v>
      </c>
      <c r="AA94">
        <v>-15</v>
      </c>
    </row>
    <row r="95" spans="7:27">
      <c r="G95" t="s">
        <v>137</v>
      </c>
      <c r="H95" s="73">
        <v>14.46</v>
      </c>
      <c r="I95" s="46">
        <v>0</v>
      </c>
      <c r="J95" s="46">
        <v>24.1</v>
      </c>
      <c r="K95" s="46">
        <v>0</v>
      </c>
      <c r="L95" s="46">
        <v>1.93</v>
      </c>
      <c r="M95" s="74">
        <v>0.1</v>
      </c>
      <c r="N95" s="73">
        <v>0</v>
      </c>
      <c r="O95" s="46">
        <v>-15</v>
      </c>
      <c r="P95" s="46">
        <v>0</v>
      </c>
      <c r="Q95" s="46">
        <v>0</v>
      </c>
      <c r="R95" s="46">
        <v>0</v>
      </c>
      <c r="S95" s="74">
        <v>0</v>
      </c>
      <c r="U95" s="73">
        <v>-15</v>
      </c>
      <c r="V95" s="74">
        <v>40.590000000000003</v>
      </c>
      <c r="W95">
        <v>14.46</v>
      </c>
      <c r="X95">
        <v>-15</v>
      </c>
      <c r="Y95">
        <v>1.93</v>
      </c>
      <c r="Z95">
        <v>0.1</v>
      </c>
      <c r="AA95">
        <v>24.1</v>
      </c>
    </row>
    <row r="96" spans="7:27">
      <c r="G96" t="s">
        <v>138</v>
      </c>
      <c r="H96" s="73">
        <v>24.11</v>
      </c>
      <c r="I96" s="46">
        <v>0</v>
      </c>
      <c r="J96" s="46">
        <v>17.350000000000001</v>
      </c>
      <c r="K96" s="46">
        <v>0</v>
      </c>
      <c r="L96" s="46">
        <v>0.96</v>
      </c>
      <c r="M96" s="74">
        <v>0.1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42.52</v>
      </c>
      <c r="W96">
        <v>24.11</v>
      </c>
      <c r="X96">
        <v>0</v>
      </c>
      <c r="Y96">
        <v>0.96</v>
      </c>
      <c r="Z96">
        <v>0.1</v>
      </c>
      <c r="AA96">
        <v>17.350000000000001</v>
      </c>
    </row>
    <row r="97" spans="1:83">
      <c r="G97" t="s">
        <v>139</v>
      </c>
      <c r="H97" s="73">
        <v>22.18</v>
      </c>
      <c r="I97" s="46">
        <v>0</v>
      </c>
      <c r="J97" s="46">
        <v>0</v>
      </c>
      <c r="K97" s="46">
        <v>0</v>
      </c>
      <c r="L97" s="46">
        <v>0.96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23.14</v>
      </c>
      <c r="W97">
        <v>22.18</v>
      </c>
      <c r="X97">
        <v>0</v>
      </c>
      <c r="Y97">
        <v>0.96</v>
      </c>
      <c r="Z97">
        <v>0</v>
      </c>
      <c r="AA97">
        <v>0</v>
      </c>
    </row>
    <row r="98" spans="1:83">
      <c r="G98" t="s">
        <v>140</v>
      </c>
      <c r="H98" s="73">
        <v>25.07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-10</v>
      </c>
      <c r="P98" s="46">
        <v>-14</v>
      </c>
      <c r="Q98" s="46">
        <v>0</v>
      </c>
      <c r="R98" s="46">
        <v>0</v>
      </c>
      <c r="S98" s="74">
        <v>0</v>
      </c>
      <c r="U98" s="73">
        <v>-24</v>
      </c>
      <c r="V98" s="74">
        <v>25.07</v>
      </c>
      <c r="W98">
        <v>25.07</v>
      </c>
      <c r="X98">
        <v>-10</v>
      </c>
      <c r="Y98">
        <v>0</v>
      </c>
      <c r="Z98">
        <v>0</v>
      </c>
      <c r="AA98">
        <v>-14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0.57003749999999997</v>
      </c>
      <c r="I99" s="69">
        <f t="shared" ref="I99:BQ99" si="1">SUM(I3:I98)/4000</f>
        <v>0.2580774999999999</v>
      </c>
      <c r="J99" s="69">
        <f t="shared" si="1"/>
        <v>0.1738625</v>
      </c>
      <c r="K99" s="69">
        <f t="shared" si="1"/>
        <v>0</v>
      </c>
      <c r="L99" s="69">
        <f t="shared" si="1"/>
        <v>0.13532750000000002</v>
      </c>
      <c r="M99" s="69">
        <f t="shared" si="1"/>
        <v>3.5249999999999991E-3</v>
      </c>
      <c r="N99" s="68">
        <f t="shared" si="1"/>
        <v>-0.33800000000000002</v>
      </c>
      <c r="O99" s="69">
        <f t="shared" si="1"/>
        <v>-8.5000000000000006E-2</v>
      </c>
      <c r="P99" s="69">
        <f t="shared" si="1"/>
        <v>-0.3805</v>
      </c>
      <c r="Q99" s="69">
        <f t="shared" si="1"/>
        <v>0</v>
      </c>
      <c r="R99" s="69">
        <f t="shared" si="1"/>
        <v>-5.875E-3</v>
      </c>
      <c r="S99" s="70">
        <f t="shared" si="1"/>
        <v>0</v>
      </c>
      <c r="U99" s="68">
        <f t="shared" si="1"/>
        <v>-0.80937499999999996</v>
      </c>
      <c r="V99" s="70">
        <f t="shared" si="1"/>
        <v>1.1408300000000009</v>
      </c>
      <c r="W99">
        <f t="shared" si="1"/>
        <v>0.23203750000000006</v>
      </c>
      <c r="X99">
        <f t="shared" si="1"/>
        <v>0.1730775</v>
      </c>
      <c r="Y99">
        <f t="shared" si="1"/>
        <v>0.12945250000000003</v>
      </c>
      <c r="Z99">
        <f t="shared" si="1"/>
        <v>3.5249999999999991E-3</v>
      </c>
      <c r="AA99">
        <f t="shared" si="1"/>
        <v>-0.20663749999999992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66" activePane="bottomRight" state="frozen"/>
      <selection sqref="A1:D35"/>
      <selection pane="topRight" sqref="A1:D35"/>
      <selection pane="bottomLeft" sqref="A1:D35"/>
      <selection pane="bottomRight" activeCell="U84" sqref="U8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38.56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38.56</v>
      </c>
      <c r="W29">
        <v>0</v>
      </c>
      <c r="X29">
        <v>38.56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72.31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72.31</v>
      </c>
      <c r="W30">
        <v>0</v>
      </c>
      <c r="X30">
        <v>72.31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91.59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91.59</v>
      </c>
      <c r="W31">
        <v>0</v>
      </c>
      <c r="X31">
        <v>91.59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96.41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96.41</v>
      </c>
      <c r="W32">
        <v>0</v>
      </c>
      <c r="X32">
        <v>96.41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91.59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91.59</v>
      </c>
      <c r="W33">
        <v>0</v>
      </c>
      <c r="X33">
        <v>91.59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86.77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86.77</v>
      </c>
      <c r="W34">
        <v>0</v>
      </c>
      <c r="X34">
        <v>86.77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28.92</v>
      </c>
      <c r="J35" s="46">
        <v>0</v>
      </c>
      <c r="K35" s="46">
        <v>15.43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44.35</v>
      </c>
      <c r="W35">
        <v>0</v>
      </c>
      <c r="X35">
        <v>28.92</v>
      </c>
      <c r="Y35">
        <v>15.43</v>
      </c>
      <c r="Z35">
        <v>0</v>
      </c>
    </row>
    <row r="36" spans="7:26">
      <c r="G36" t="s">
        <v>78</v>
      </c>
      <c r="H36" s="73">
        <v>0</v>
      </c>
      <c r="I36" s="46">
        <v>14.46</v>
      </c>
      <c r="J36" s="46">
        <v>0</v>
      </c>
      <c r="K36" s="46">
        <v>15.43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29.89</v>
      </c>
      <c r="W36">
        <v>0</v>
      </c>
      <c r="X36">
        <v>14.46</v>
      </c>
      <c r="Y36">
        <v>15.43</v>
      </c>
      <c r="Z36">
        <v>0</v>
      </c>
    </row>
    <row r="37" spans="7:26">
      <c r="G37" t="s">
        <v>79</v>
      </c>
      <c r="H37" s="73">
        <v>0</v>
      </c>
      <c r="I37" s="46">
        <v>24.1</v>
      </c>
      <c r="J37" s="46">
        <v>0</v>
      </c>
      <c r="K37" s="46">
        <v>15.43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39.53</v>
      </c>
      <c r="W37">
        <v>0</v>
      </c>
      <c r="X37">
        <v>24.1</v>
      </c>
      <c r="Y37">
        <v>15.43</v>
      </c>
      <c r="Z37">
        <v>0</v>
      </c>
    </row>
    <row r="38" spans="7:26">
      <c r="G38" t="s">
        <v>80</v>
      </c>
      <c r="H38" s="73">
        <v>0</v>
      </c>
      <c r="I38" s="46">
        <v>28.92</v>
      </c>
      <c r="J38" s="46">
        <v>0</v>
      </c>
      <c r="K38" s="46">
        <v>15.43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44.35</v>
      </c>
      <c r="W38">
        <v>0</v>
      </c>
      <c r="X38">
        <v>28.92</v>
      </c>
      <c r="Y38">
        <v>15.43</v>
      </c>
      <c r="Z38">
        <v>0</v>
      </c>
    </row>
    <row r="39" spans="7:26">
      <c r="G39" t="s">
        <v>81</v>
      </c>
      <c r="H39" s="73">
        <v>0</v>
      </c>
      <c r="I39" s="46">
        <v>28.92</v>
      </c>
      <c r="J39" s="46">
        <v>0</v>
      </c>
      <c r="K39" s="46">
        <v>15.43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44.35</v>
      </c>
      <c r="W39">
        <v>0</v>
      </c>
      <c r="X39">
        <v>28.92</v>
      </c>
      <c r="Y39">
        <v>15.43</v>
      </c>
      <c r="Z39">
        <v>0</v>
      </c>
    </row>
    <row r="40" spans="7:26">
      <c r="G40" t="s">
        <v>82</v>
      </c>
      <c r="H40" s="73">
        <v>0</v>
      </c>
      <c r="I40" s="46">
        <v>38.56</v>
      </c>
      <c r="J40" s="46">
        <v>0</v>
      </c>
      <c r="K40" s="46">
        <v>15.43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53.99</v>
      </c>
      <c r="W40">
        <v>0</v>
      </c>
      <c r="X40">
        <v>38.56</v>
      </c>
      <c r="Y40">
        <v>15.43</v>
      </c>
      <c r="Z40">
        <v>0</v>
      </c>
    </row>
    <row r="41" spans="7:26">
      <c r="G41" t="s">
        <v>83</v>
      </c>
      <c r="H41" s="73">
        <v>0</v>
      </c>
      <c r="I41" s="46">
        <v>33.74</v>
      </c>
      <c r="J41" s="46">
        <v>0</v>
      </c>
      <c r="K41" s="46">
        <v>15.43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49.17</v>
      </c>
      <c r="W41">
        <v>0</v>
      </c>
      <c r="X41">
        <v>33.74</v>
      </c>
      <c r="Y41">
        <v>15.43</v>
      </c>
      <c r="Z41">
        <v>0</v>
      </c>
    </row>
    <row r="42" spans="7:26">
      <c r="G42" t="s">
        <v>84</v>
      </c>
      <c r="H42" s="73">
        <v>0</v>
      </c>
      <c r="I42" s="46">
        <v>24.1</v>
      </c>
      <c r="J42" s="46">
        <v>0</v>
      </c>
      <c r="K42" s="46">
        <v>15.43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39.53</v>
      </c>
      <c r="W42">
        <v>0</v>
      </c>
      <c r="X42">
        <v>24.1</v>
      </c>
      <c r="Y42">
        <v>15.43</v>
      </c>
      <c r="Z42">
        <v>0</v>
      </c>
    </row>
    <row r="43" spans="7:26">
      <c r="G43" t="s">
        <v>85</v>
      </c>
      <c r="H43" s="73">
        <v>0</v>
      </c>
      <c r="I43" s="46">
        <v>4.82</v>
      </c>
      <c r="J43" s="46">
        <v>0</v>
      </c>
      <c r="K43" s="46">
        <v>15.43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20.25</v>
      </c>
      <c r="W43">
        <v>0</v>
      </c>
      <c r="X43">
        <v>4.82</v>
      </c>
      <c r="Y43">
        <v>15.43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15.43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15.43</v>
      </c>
      <c r="W44">
        <v>0</v>
      </c>
      <c r="X44">
        <v>0</v>
      </c>
      <c r="Y44">
        <v>15.43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15.43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15.43</v>
      </c>
      <c r="W45">
        <v>0</v>
      </c>
      <c r="X45">
        <v>0</v>
      </c>
      <c r="Y45">
        <v>15.43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15.43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15.43</v>
      </c>
      <c r="W46">
        <v>0</v>
      </c>
      <c r="X46">
        <v>0</v>
      </c>
      <c r="Y46">
        <v>15.43</v>
      </c>
      <c r="Z46">
        <v>0</v>
      </c>
    </row>
    <row r="47" spans="7:26">
      <c r="G47" t="s">
        <v>89</v>
      </c>
      <c r="H47" s="73">
        <v>0</v>
      </c>
      <c r="I47" s="46">
        <v>24.1</v>
      </c>
      <c r="J47" s="46">
        <v>0</v>
      </c>
      <c r="K47" s="46">
        <v>15.43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39.53</v>
      </c>
      <c r="W47">
        <v>0</v>
      </c>
      <c r="X47">
        <v>24.1</v>
      </c>
      <c r="Y47">
        <v>15.43</v>
      </c>
      <c r="Z47">
        <v>0</v>
      </c>
    </row>
    <row r="48" spans="7:26">
      <c r="G48" t="s">
        <v>90</v>
      </c>
      <c r="H48" s="73">
        <v>0</v>
      </c>
      <c r="I48" s="46">
        <v>19.28</v>
      </c>
      <c r="J48" s="46">
        <v>0</v>
      </c>
      <c r="K48" s="46">
        <v>15.43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34.71</v>
      </c>
      <c r="W48">
        <v>0</v>
      </c>
      <c r="X48">
        <v>19.28</v>
      </c>
      <c r="Y48">
        <v>15.43</v>
      </c>
      <c r="Z48">
        <v>0</v>
      </c>
    </row>
    <row r="49" spans="7:26">
      <c r="G49" t="s">
        <v>91</v>
      </c>
      <c r="H49" s="73">
        <v>0</v>
      </c>
      <c r="I49" s="46">
        <v>14.46</v>
      </c>
      <c r="J49" s="46">
        <v>0</v>
      </c>
      <c r="K49" s="46">
        <v>15.43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29.89</v>
      </c>
      <c r="W49">
        <v>0</v>
      </c>
      <c r="X49">
        <v>14.46</v>
      </c>
      <c r="Y49">
        <v>15.43</v>
      </c>
      <c r="Z49">
        <v>0</v>
      </c>
    </row>
    <row r="50" spans="7:26">
      <c r="G50" t="s">
        <v>92</v>
      </c>
      <c r="H50" s="73">
        <v>0</v>
      </c>
      <c r="I50" s="46">
        <v>9.64</v>
      </c>
      <c r="J50" s="46">
        <v>0</v>
      </c>
      <c r="K50" s="46">
        <v>15.43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25.07</v>
      </c>
      <c r="W50">
        <v>0</v>
      </c>
      <c r="X50">
        <v>9.64</v>
      </c>
      <c r="Y50">
        <v>15.43</v>
      </c>
      <c r="Z50">
        <v>0</v>
      </c>
    </row>
    <row r="51" spans="7:26">
      <c r="G51" t="s">
        <v>93</v>
      </c>
      <c r="H51" s="73">
        <v>0</v>
      </c>
      <c r="I51" s="46">
        <v>4.82</v>
      </c>
      <c r="J51" s="46">
        <v>0</v>
      </c>
      <c r="K51" s="46">
        <v>10.61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15.43</v>
      </c>
      <c r="W51">
        <v>0</v>
      </c>
      <c r="X51">
        <v>4.82</v>
      </c>
      <c r="Y51">
        <v>10.61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10.61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10.61</v>
      </c>
      <c r="W52">
        <v>0</v>
      </c>
      <c r="X52">
        <v>0</v>
      </c>
      <c r="Y52">
        <v>10.61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10.61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10.61</v>
      </c>
      <c r="W53">
        <v>0</v>
      </c>
      <c r="X53">
        <v>0</v>
      </c>
      <c r="Y53">
        <v>10.61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10.61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10.61</v>
      </c>
      <c r="W54">
        <v>0</v>
      </c>
      <c r="X54">
        <v>0</v>
      </c>
      <c r="Y54">
        <v>10.61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9.64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9.64</v>
      </c>
      <c r="W55">
        <v>0</v>
      </c>
      <c r="X55">
        <v>0</v>
      </c>
      <c r="Y55">
        <v>9.64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9.64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9.64</v>
      </c>
      <c r="W56">
        <v>0</v>
      </c>
      <c r="X56">
        <v>0</v>
      </c>
      <c r="Y56">
        <v>9.64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9.64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9.64</v>
      </c>
      <c r="W57">
        <v>0</v>
      </c>
      <c r="X57">
        <v>0</v>
      </c>
      <c r="Y57">
        <v>9.64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9.64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9.64</v>
      </c>
      <c r="W58">
        <v>0</v>
      </c>
      <c r="X58">
        <v>0</v>
      </c>
      <c r="Y58">
        <v>9.64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9.64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9.64</v>
      </c>
      <c r="W59">
        <v>0</v>
      </c>
      <c r="X59">
        <v>0</v>
      </c>
      <c r="Y59">
        <v>9.64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9.64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9.64</v>
      </c>
      <c r="W60">
        <v>0</v>
      </c>
      <c r="X60">
        <v>0</v>
      </c>
      <c r="Y60">
        <v>9.64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9.64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9.64</v>
      </c>
      <c r="W61">
        <v>0</v>
      </c>
      <c r="X61">
        <v>0</v>
      </c>
      <c r="Y61">
        <v>9.64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9.64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9.64</v>
      </c>
      <c r="W62">
        <v>0</v>
      </c>
      <c r="X62">
        <v>0</v>
      </c>
      <c r="Y62">
        <v>9.64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9.64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9.64</v>
      </c>
      <c r="W63">
        <v>0</v>
      </c>
      <c r="X63">
        <v>0</v>
      </c>
      <c r="Y63">
        <v>9.64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9.64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9.64</v>
      </c>
      <c r="W64">
        <v>0</v>
      </c>
      <c r="X64">
        <v>0</v>
      </c>
      <c r="Y64">
        <v>9.64</v>
      </c>
      <c r="Z64">
        <v>0</v>
      </c>
    </row>
    <row r="65" spans="7:26">
      <c r="G65" t="s">
        <v>107</v>
      </c>
      <c r="H65" s="73">
        <v>0</v>
      </c>
      <c r="I65" s="46">
        <v>9.64</v>
      </c>
      <c r="J65" s="46">
        <v>0</v>
      </c>
      <c r="K65" s="46">
        <v>9.64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19.28</v>
      </c>
      <c r="W65">
        <v>0</v>
      </c>
      <c r="X65">
        <v>9.64</v>
      </c>
      <c r="Y65">
        <v>9.64</v>
      </c>
      <c r="Z65">
        <v>0</v>
      </c>
    </row>
    <row r="66" spans="7:26">
      <c r="G66" t="s">
        <v>108</v>
      </c>
      <c r="H66" s="73">
        <v>0</v>
      </c>
      <c r="I66" s="46">
        <v>19.29</v>
      </c>
      <c r="J66" s="46">
        <v>0</v>
      </c>
      <c r="K66" s="46">
        <v>9.64</v>
      </c>
      <c r="L66" s="46">
        <v>0</v>
      </c>
      <c r="M66" s="74">
        <v>1.21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30.14</v>
      </c>
      <c r="W66">
        <v>0</v>
      </c>
      <c r="X66">
        <v>19.29</v>
      </c>
      <c r="Y66">
        <v>9.64</v>
      </c>
      <c r="Z66">
        <v>1.21</v>
      </c>
    </row>
    <row r="67" spans="7:26">
      <c r="G67" t="s">
        <v>109</v>
      </c>
      <c r="H67" s="73">
        <v>0</v>
      </c>
      <c r="I67" s="46">
        <v>33.75</v>
      </c>
      <c r="J67" s="46">
        <v>0</v>
      </c>
      <c r="K67" s="46">
        <v>24.1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57.85</v>
      </c>
      <c r="W67">
        <v>0</v>
      </c>
      <c r="X67">
        <v>33.75</v>
      </c>
      <c r="Y67">
        <v>24.1</v>
      </c>
      <c r="Z67">
        <v>0</v>
      </c>
    </row>
    <row r="68" spans="7:26">
      <c r="G68" t="s">
        <v>110</v>
      </c>
      <c r="H68" s="73">
        <v>0</v>
      </c>
      <c r="I68" s="46">
        <v>43.39</v>
      </c>
      <c r="J68" s="46">
        <v>0</v>
      </c>
      <c r="K68" s="46">
        <v>24.1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67.489999999999995</v>
      </c>
      <c r="W68">
        <v>0</v>
      </c>
      <c r="X68">
        <v>43.39</v>
      </c>
      <c r="Y68">
        <v>24.1</v>
      </c>
      <c r="Z68">
        <v>0</v>
      </c>
    </row>
    <row r="69" spans="7:26">
      <c r="G69" t="s">
        <v>111</v>
      </c>
      <c r="H69" s="73">
        <v>0</v>
      </c>
      <c r="I69" s="46">
        <v>72.31</v>
      </c>
      <c r="J69" s="46">
        <v>0</v>
      </c>
      <c r="K69" s="46">
        <v>24.1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96.41</v>
      </c>
      <c r="W69">
        <v>0</v>
      </c>
      <c r="X69">
        <v>72.31</v>
      </c>
      <c r="Y69">
        <v>24.1</v>
      </c>
      <c r="Z69">
        <v>0</v>
      </c>
    </row>
    <row r="70" spans="7:26">
      <c r="G70" t="s">
        <v>112</v>
      </c>
      <c r="H70" s="73">
        <v>0</v>
      </c>
      <c r="I70" s="46">
        <v>96.41</v>
      </c>
      <c r="J70" s="46">
        <v>0</v>
      </c>
      <c r="K70" s="46">
        <v>24.1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120.51</v>
      </c>
      <c r="W70">
        <v>0</v>
      </c>
      <c r="X70">
        <v>96.41</v>
      </c>
      <c r="Y70">
        <v>24.1</v>
      </c>
      <c r="Z70">
        <v>0</v>
      </c>
    </row>
    <row r="71" spans="7:26">
      <c r="G71" t="s">
        <v>113</v>
      </c>
      <c r="H71" s="73">
        <v>0</v>
      </c>
      <c r="I71" s="46">
        <v>14.46</v>
      </c>
      <c r="J71" s="46">
        <v>0</v>
      </c>
      <c r="K71" s="46">
        <v>24.1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38.56</v>
      </c>
      <c r="W71">
        <v>0</v>
      </c>
      <c r="X71">
        <v>14.46</v>
      </c>
      <c r="Y71">
        <v>24.1</v>
      </c>
      <c r="Z71">
        <v>0</v>
      </c>
    </row>
    <row r="72" spans="7:26">
      <c r="G72" t="s">
        <v>114</v>
      </c>
      <c r="H72" s="73">
        <v>0</v>
      </c>
      <c r="I72" s="46">
        <v>48.21</v>
      </c>
      <c r="J72" s="46">
        <v>0</v>
      </c>
      <c r="K72" s="46">
        <v>24.1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72.31</v>
      </c>
      <c r="W72">
        <v>0</v>
      </c>
      <c r="X72">
        <v>48.21</v>
      </c>
      <c r="Y72">
        <v>24.1</v>
      </c>
      <c r="Z72">
        <v>0</v>
      </c>
    </row>
    <row r="73" spans="7:26">
      <c r="G73" t="s">
        <v>115</v>
      </c>
      <c r="H73" s="73">
        <v>63.07</v>
      </c>
      <c r="I73" s="46">
        <v>13.6</v>
      </c>
      <c r="J73" s="46">
        <v>0</v>
      </c>
      <c r="K73" s="46">
        <v>5.0999999999999996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81.77</v>
      </c>
      <c r="W73">
        <v>63.07</v>
      </c>
      <c r="X73">
        <v>13.6</v>
      </c>
      <c r="Y73">
        <v>5.0999999999999996</v>
      </c>
      <c r="Z73">
        <v>0</v>
      </c>
    </row>
    <row r="74" spans="7:26">
      <c r="G74" t="s">
        <v>116</v>
      </c>
      <c r="H74" s="73">
        <v>69.34</v>
      </c>
      <c r="I74" s="46">
        <v>9.3000000000000007</v>
      </c>
      <c r="J74" s="46">
        <v>0</v>
      </c>
      <c r="K74" s="46">
        <v>3.49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82.13</v>
      </c>
      <c r="W74">
        <v>69.34</v>
      </c>
      <c r="X74">
        <v>9.3000000000000007</v>
      </c>
      <c r="Y74">
        <v>3.49</v>
      </c>
      <c r="Z74">
        <v>0</v>
      </c>
    </row>
    <row r="75" spans="7:26">
      <c r="G75" t="s">
        <v>117</v>
      </c>
      <c r="H75" s="73">
        <v>67.510000000000005</v>
      </c>
      <c r="I75" s="46">
        <v>17.28</v>
      </c>
      <c r="J75" s="46">
        <v>0</v>
      </c>
      <c r="K75" s="46">
        <v>7.14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91.93</v>
      </c>
      <c r="W75">
        <v>67.510000000000005</v>
      </c>
      <c r="X75">
        <v>17.28</v>
      </c>
      <c r="Y75">
        <v>7.14</v>
      </c>
      <c r="Z75">
        <v>0</v>
      </c>
    </row>
    <row r="76" spans="7:26">
      <c r="G76" t="s">
        <v>118</v>
      </c>
      <c r="H76" s="73">
        <v>0</v>
      </c>
      <c r="I76" s="46">
        <v>48.2</v>
      </c>
      <c r="J76" s="46">
        <v>0</v>
      </c>
      <c r="K76" s="46">
        <v>29.89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78.09</v>
      </c>
      <c r="W76">
        <v>0</v>
      </c>
      <c r="X76">
        <v>48.2</v>
      </c>
      <c r="Y76">
        <v>29.89</v>
      </c>
      <c r="Z76">
        <v>0</v>
      </c>
    </row>
    <row r="77" spans="7:26">
      <c r="G77" t="s">
        <v>119</v>
      </c>
      <c r="H77" s="73">
        <v>0</v>
      </c>
      <c r="I77" s="46">
        <v>38.56</v>
      </c>
      <c r="J77" s="46">
        <v>0</v>
      </c>
      <c r="K77" s="46">
        <v>29.89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68.45</v>
      </c>
      <c r="W77">
        <v>0</v>
      </c>
      <c r="X77">
        <v>38.56</v>
      </c>
      <c r="Y77">
        <v>29.89</v>
      </c>
      <c r="Z77">
        <v>0</v>
      </c>
    </row>
    <row r="78" spans="7:26">
      <c r="G78" t="s">
        <v>120</v>
      </c>
      <c r="H78" s="73">
        <v>0</v>
      </c>
      <c r="I78" s="46">
        <v>24.1</v>
      </c>
      <c r="J78" s="46">
        <v>0</v>
      </c>
      <c r="K78" s="46">
        <v>29.89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53.99</v>
      </c>
      <c r="W78">
        <v>0</v>
      </c>
      <c r="X78">
        <v>24.1</v>
      </c>
      <c r="Y78">
        <v>29.89</v>
      </c>
      <c r="Z78">
        <v>0</v>
      </c>
    </row>
    <row r="79" spans="7:26">
      <c r="G79" t="s">
        <v>121</v>
      </c>
      <c r="H79" s="73">
        <v>0</v>
      </c>
      <c r="I79" s="46">
        <v>101.23</v>
      </c>
      <c r="J79" s="46">
        <v>0</v>
      </c>
      <c r="K79" s="46">
        <v>19.28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120.51</v>
      </c>
      <c r="W79">
        <v>0</v>
      </c>
      <c r="X79">
        <v>101.23</v>
      </c>
      <c r="Y79">
        <v>19.28</v>
      </c>
      <c r="Z79">
        <v>0</v>
      </c>
    </row>
    <row r="80" spans="7:26">
      <c r="G80" t="s">
        <v>122</v>
      </c>
      <c r="H80" s="73">
        <v>0</v>
      </c>
      <c r="I80" s="46">
        <v>96.41</v>
      </c>
      <c r="J80" s="46">
        <v>0</v>
      </c>
      <c r="K80" s="46">
        <v>19.28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115.69</v>
      </c>
      <c r="W80">
        <v>0</v>
      </c>
      <c r="X80">
        <v>96.41</v>
      </c>
      <c r="Y80">
        <v>19.28</v>
      </c>
      <c r="Z80">
        <v>0</v>
      </c>
    </row>
    <row r="81" spans="7:26">
      <c r="G81" t="s">
        <v>123</v>
      </c>
      <c r="H81" s="73">
        <v>0</v>
      </c>
      <c r="I81" s="46">
        <v>91.59</v>
      </c>
      <c r="J81" s="46">
        <v>0</v>
      </c>
      <c r="K81" s="46">
        <v>14.46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106.05</v>
      </c>
      <c r="W81">
        <v>0</v>
      </c>
      <c r="X81">
        <v>91.59</v>
      </c>
      <c r="Y81">
        <v>14.46</v>
      </c>
      <c r="Z81">
        <v>0</v>
      </c>
    </row>
    <row r="82" spans="7:26">
      <c r="G82" t="s">
        <v>124</v>
      </c>
      <c r="H82" s="73">
        <v>0</v>
      </c>
      <c r="I82" s="46">
        <v>81.95</v>
      </c>
      <c r="J82" s="46">
        <v>0</v>
      </c>
      <c r="K82" s="46">
        <v>14.46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96.41</v>
      </c>
      <c r="W82">
        <v>0</v>
      </c>
      <c r="X82">
        <v>81.95</v>
      </c>
      <c r="Y82">
        <v>14.46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4.9980000000000004E-2</v>
      </c>
      <c r="I99" s="69">
        <f t="shared" ref="I99:BQ99" si="1">SUM(I3:I98)/4000</f>
        <v>0.40893750000000001</v>
      </c>
      <c r="J99" s="69">
        <f t="shared" si="1"/>
        <v>0</v>
      </c>
      <c r="K99" s="69">
        <f t="shared" si="1"/>
        <v>0.18062</v>
      </c>
      <c r="L99" s="69">
        <f t="shared" si="1"/>
        <v>0</v>
      </c>
      <c r="M99" s="69">
        <f t="shared" si="1"/>
        <v>3.0249999999999998E-4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0.63984000000000019</v>
      </c>
      <c r="W99">
        <f t="shared" si="1"/>
        <v>4.9980000000000004E-2</v>
      </c>
      <c r="X99">
        <f t="shared" si="1"/>
        <v>0.40893750000000001</v>
      </c>
      <c r="Y99">
        <f t="shared" si="1"/>
        <v>0.18062</v>
      </c>
      <c r="Z99">
        <f t="shared" si="1"/>
        <v>3.0249999999999998E-4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45259</v>
      </c>
      <c r="B1" s="222"/>
      <c r="C1" s="222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10.68032</v>
      </c>
      <c r="E3">
        <f>GT_NG!P3</f>
        <v>15.502986943778311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563.75249273367751</v>
      </c>
      <c r="P3" s="36">
        <v>57.844999999999999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65.92</v>
      </c>
      <c r="U3" s="37">
        <f>SUMPRODUCT(LTA!J3:AN3,LTA!J$102:AN$102,LTA!J$103:AN$103)</f>
        <v>97.27000000000001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10.039316701508604</v>
      </c>
      <c r="AD3">
        <f>SUM(B3:AB3,AI3:AT3)-AC3</f>
        <v>820.57991835101961</v>
      </c>
      <c r="AE3">
        <f>'IDT-1'!B3</f>
        <v>0</v>
      </c>
      <c r="AF3" s="24"/>
      <c r="AG3">
        <f>SUM(AD3:AF3)</f>
        <v>820.57991835101961</v>
      </c>
      <c r="AI3" s="34">
        <f>PXIL!H3</f>
        <v>0</v>
      </c>
      <c r="AJ3" s="34">
        <f>PXIL!N3</f>
        <v>0</v>
      </c>
      <c r="AK3" s="34">
        <f>RTM_IEX!H3</f>
        <v>5.78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15.502986943778311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582.65724587870318</v>
      </c>
      <c r="P4" s="36">
        <v>57.844999999999999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65.64</v>
      </c>
      <c r="U4" s="37">
        <f>SUMPRODUCT(LTA!J4:AN4,LTA!J$102:AN$102,LTA!J$103:AN$103)</f>
        <v>94.61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10.489128410097047</v>
      </c>
      <c r="AD4">
        <f t="shared" ref="AD4:AD67" si="1">SUM(B4:AB4,AI4:AT4)-AC4</f>
        <v>787.31485978745684</v>
      </c>
      <c r="AE4">
        <f>'IDT-1'!B4</f>
        <v>0</v>
      </c>
      <c r="AF4" s="24"/>
      <c r="AG4">
        <f t="shared" ref="AG4:AG67" si="2">SUM(AD4:AF4)</f>
        <v>787.31485978745684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-43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536.50633352843636</v>
      </c>
      <c r="P5" s="36">
        <v>57.844999999999999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64.47</v>
      </c>
      <c r="U5" s="37">
        <f>SUMPRODUCT(LTA!J5:AN5,LTA!J$102:AN$102,LTA!J$103:AN$103)</f>
        <v>90.87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9.7461573830494856</v>
      </c>
      <c r="AD5">
        <f t="shared" si="1"/>
        <v>785.973158805298</v>
      </c>
      <c r="AE5">
        <f>'IDT-1'!B5</f>
        <v>0</v>
      </c>
      <c r="AF5" s="24"/>
      <c r="AG5">
        <f t="shared" si="2"/>
        <v>785.973158805298</v>
      </c>
      <c r="AI5" s="34">
        <f>PXIL!H5</f>
        <v>0</v>
      </c>
      <c r="AJ5" s="34">
        <f>PXIL!N5</f>
        <v>0</v>
      </c>
      <c r="AK5" s="34">
        <f>RTM_IEX!H5</f>
        <v>5.78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524.0020122101389</v>
      </c>
      <c r="P6" s="36">
        <v>57.844999999999999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63.42</v>
      </c>
      <c r="U6" s="37">
        <f>SUMPRODUCT(LTA!J6:AN6,LTA!J$102:AN$102,LTA!J$103:AN$103)</f>
        <v>88.789999999999992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9.6148290839757866</v>
      </c>
      <c r="AD6">
        <f t="shared" si="1"/>
        <v>770.47016578607418</v>
      </c>
      <c r="AE6">
        <f>'IDT-1'!B6</f>
        <v>0</v>
      </c>
      <c r="AF6" s="24"/>
      <c r="AG6">
        <f t="shared" si="2"/>
        <v>770.47016578607418</v>
      </c>
      <c r="AI6" s="34">
        <f>PXIL!H6</f>
        <v>0</v>
      </c>
      <c r="AJ6" s="34">
        <f>PXIL!N6</f>
        <v>0</v>
      </c>
      <c r="AK6" s="34">
        <f>RTM_IEX!H6</f>
        <v>5.78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550.04187861730702</v>
      </c>
      <c r="P7" s="36">
        <v>57.844999999999999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61.730000000000004</v>
      </c>
      <c r="U7" s="37">
        <f>SUMPRODUCT(LTA!J7:AN7,LTA!J$102:AN$102,LTA!J$103:AN$103)</f>
        <v>87.09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10.222449636664898</v>
      </c>
      <c r="AD7">
        <f t="shared" si="1"/>
        <v>731.73241164055332</v>
      </c>
      <c r="AE7">
        <f>'IDT-1'!B7</f>
        <v>0</v>
      </c>
      <c r="AF7" s="24"/>
      <c r="AG7">
        <f t="shared" si="2"/>
        <v>731.73241164055332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503.43275794267385</v>
      </c>
      <c r="P8" s="36">
        <v>57.844999999999999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68.05</v>
      </c>
      <c r="U8" s="37">
        <f>SUMPRODUCT(LTA!J8:AN8,LTA!J$102:AN$102,LTA!J$103:AN$103)</f>
        <v>85.69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9.6265974489761952</v>
      </c>
      <c r="AD8">
        <f t="shared" si="1"/>
        <v>719.63914315360876</v>
      </c>
      <c r="AE8">
        <f>'IDT-1'!B8</f>
        <v>0</v>
      </c>
      <c r="AF8" s="24"/>
      <c r="AG8">
        <f t="shared" si="2"/>
        <v>719.63914315360876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530.75931010843408</v>
      </c>
      <c r="P9" s="36">
        <v>57.844999999999999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65.039999999999992</v>
      </c>
      <c r="U9" s="37">
        <f>SUMPRODUCT(LTA!J9:AN9,LTA!J$102:AN$102,LTA!J$103:AN$103)</f>
        <v>85.02000000000001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10.09630553436503</v>
      </c>
      <c r="AD9">
        <f t="shared" si="1"/>
        <v>710.8159872339802</v>
      </c>
      <c r="AE9">
        <f>'IDT-1'!B9</f>
        <v>0</v>
      </c>
      <c r="AF9" s="24"/>
      <c r="AG9">
        <f t="shared" si="2"/>
        <v>710.8159872339802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530.75931010843408</v>
      </c>
      <c r="P10" s="36">
        <v>57.844999999999999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61.23</v>
      </c>
      <c r="U10" s="37">
        <f>SUMPRODUCT(LTA!J10:AN10,LTA!J$102:AN$102,LTA!J$103:AN$103)</f>
        <v>84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10.055733534365032</v>
      </c>
      <c r="AD10">
        <f t="shared" si="1"/>
        <v>706.02655923398027</v>
      </c>
      <c r="AE10">
        <f>'IDT-1'!B10</f>
        <v>0</v>
      </c>
      <c r="AF10" s="24"/>
      <c r="AG10">
        <f t="shared" si="2"/>
        <v>706.02655923398027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14.81496904895892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530.75892259857505</v>
      </c>
      <c r="P11" s="36">
        <v>57.844999999999999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59.709999999999994</v>
      </c>
      <c r="U11" s="37">
        <f>SUMPRODUCT(LTA!J11:AN11,LTA!J$102:AN$102,LTA!J$103:AN$103)</f>
        <v>81.360000000000014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10.072236614175051</v>
      </c>
      <c r="AD11">
        <f t="shared" si="1"/>
        <v>693.91541040843151</v>
      </c>
      <c r="AE11">
        <f>'IDT-1'!B11</f>
        <v>0</v>
      </c>
      <c r="AF11" s="24"/>
      <c r="AG11">
        <f t="shared" si="2"/>
        <v>693.91541040843151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14.81496904895892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530.75892259857505</v>
      </c>
      <c r="P12" s="36">
        <v>57.844999999999999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57.9</v>
      </c>
      <c r="U12" s="37">
        <f>SUMPRODUCT(LTA!J12:AN12,LTA!J$102:AN$102,LTA!J$103:AN$103)</f>
        <v>81.640000000000015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10.110211560524384</v>
      </c>
      <c r="AD12">
        <f t="shared" si="1"/>
        <v>686.3474354620821</v>
      </c>
      <c r="AE12">
        <f>'IDT-1'!B12</f>
        <v>0</v>
      </c>
      <c r="AF12" s="24"/>
      <c r="AG12">
        <f t="shared" si="2"/>
        <v>686.3474354620821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-71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14.81496904895892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528.58931201456517</v>
      </c>
      <c r="P13" s="36">
        <v>57.844999999999999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63.739999999999995</v>
      </c>
      <c r="U13" s="37">
        <f>SUMPRODUCT(LTA!J13:AN13,LTA!J$102:AN$102,LTA!J$103:AN$103)</f>
        <v>80.949999999999989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10.15218914706848</v>
      </c>
      <c r="AD13">
        <f t="shared" si="1"/>
        <v>687.28584729152817</v>
      </c>
      <c r="AE13">
        <f>'IDT-1'!B13</f>
        <v>0</v>
      </c>
      <c r="AF13" s="24"/>
      <c r="AG13">
        <f t="shared" si="2"/>
        <v>687.28584729152817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14.81496904895892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528.58931201456517</v>
      </c>
      <c r="P14" s="36">
        <v>57.844999999999999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61.36</v>
      </c>
      <c r="U14" s="37">
        <f>SUMPRODUCT(LTA!J14:AN14,LTA!J$102:AN$102,LTA!J$103:AN$103)</f>
        <v>80.580000000000013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10.13756030479337</v>
      </c>
      <c r="AD14">
        <f t="shared" si="1"/>
        <v>683.55047613380327</v>
      </c>
      <c r="AE14">
        <f>'IDT-1'!B14</f>
        <v>0</v>
      </c>
      <c r="AF14" s="24"/>
      <c r="AG14">
        <f t="shared" si="2"/>
        <v>683.55047613380327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14.81496904895892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469.99438700455397</v>
      </c>
      <c r="P15" s="36">
        <v>57.844999999999999</v>
      </c>
      <c r="Q15" s="36">
        <v>14.174454574033323</v>
      </c>
      <c r="R15" s="38">
        <v>0</v>
      </c>
      <c r="S15" s="38">
        <v>0</v>
      </c>
      <c r="T15" s="37">
        <f>SUMPRODUCT(LTA!J15:AN15,LTA!J$101:AN$101,LTA!J$103:AN$103)</f>
        <v>59.470000000000006</v>
      </c>
      <c r="U15" s="37">
        <f>SUMPRODUCT(LTA!J15:AN15,LTA!J$102:AN$102,LTA!J$103:AN$103)</f>
        <v>71.039999999999992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9.0217023899692332</v>
      </c>
      <c r="AD15">
        <f t="shared" si="1"/>
        <v>676.35131787231614</v>
      </c>
      <c r="AE15">
        <f>'IDT-1'!B15</f>
        <v>0</v>
      </c>
      <c r="AF15" s="24"/>
      <c r="AG15">
        <f t="shared" si="2"/>
        <v>676.35131787231614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14.81496904895892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473.5329977655154</v>
      </c>
      <c r="P16" s="36">
        <v>57.844999999999999</v>
      </c>
      <c r="Q16" s="36">
        <v>14.174454574033323</v>
      </c>
      <c r="R16" s="38">
        <v>0</v>
      </c>
      <c r="S16" s="38">
        <v>0</v>
      </c>
      <c r="T16" s="37">
        <f>SUMPRODUCT(LTA!J16:AN16,LTA!J$101:AN$101,LTA!J$103:AN$103)</f>
        <v>58.18</v>
      </c>
      <c r="U16" s="37">
        <f>SUMPRODUCT(LTA!J16:AN16,LTA!J$102:AN$102,LTA!J$103:AN$103)</f>
        <v>69.78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9.01306440491153</v>
      </c>
      <c r="AD16">
        <f t="shared" si="1"/>
        <v>679.34856661833521</v>
      </c>
      <c r="AE16">
        <f>'IDT-1'!B16</f>
        <v>0</v>
      </c>
      <c r="AF16" s="24"/>
      <c r="AG16">
        <f t="shared" si="2"/>
        <v>679.34856661833521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14.288908195771796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486.46341437433176</v>
      </c>
      <c r="P17" s="36">
        <v>57.844999999999999</v>
      </c>
      <c r="Q17" s="36">
        <v>14.174454574033323</v>
      </c>
      <c r="R17" s="38">
        <v>0</v>
      </c>
      <c r="S17" s="38">
        <v>0</v>
      </c>
      <c r="T17" s="37">
        <f>SUMPRODUCT(LTA!J17:AN17,LTA!J$101:AN$101,LTA!J$103:AN$103)</f>
        <v>57.43</v>
      </c>
      <c r="U17" s="37">
        <f>SUMPRODUCT(LTA!J17:AN17,LTA!J$102:AN$102,LTA!J$103:AN$103)</f>
        <v>68.069999999999993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9.0118854160099247</v>
      </c>
      <c r="AD17">
        <f t="shared" si="1"/>
        <v>699.29410136286606</v>
      </c>
      <c r="AE17">
        <f>'IDT-1'!B17</f>
        <v>0</v>
      </c>
      <c r="AF17" s="24"/>
      <c r="AG17">
        <f t="shared" si="2"/>
        <v>699.29410136286606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14.288908195771796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496.10379857895822</v>
      </c>
      <c r="P18" s="36">
        <v>57.844999999999999</v>
      </c>
      <c r="Q18" s="36">
        <v>14.174454574033323</v>
      </c>
      <c r="R18" s="38">
        <v>0</v>
      </c>
      <c r="S18" s="38">
        <v>0</v>
      </c>
      <c r="T18" s="37">
        <f>SUMPRODUCT(LTA!J18:AN18,LTA!J$101:AN$101,LTA!J$103:AN$103)</f>
        <v>55.64</v>
      </c>
      <c r="U18" s="37">
        <f>SUMPRODUCT(LTA!J18:AN18,LTA!J$102:AN$102,LTA!J$103:AN$103)</f>
        <v>66.460000000000008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9.0643046433287875</v>
      </c>
      <c r="AD18">
        <f t="shared" si="1"/>
        <v>705.48206634017379</v>
      </c>
      <c r="AE18">
        <f>'IDT-1'!B18</f>
        <v>0</v>
      </c>
      <c r="AF18" s="24"/>
      <c r="AG18">
        <f t="shared" si="2"/>
        <v>705.48206634017379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14.288908195771796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65.37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522.40605864629435</v>
      </c>
      <c r="P19" s="36">
        <v>57.844999999999999</v>
      </c>
      <c r="Q19" s="36">
        <v>14.174454574033323</v>
      </c>
      <c r="R19" s="38">
        <v>0</v>
      </c>
      <c r="S19" s="38">
        <v>0</v>
      </c>
      <c r="T19" s="37">
        <f>SUMPRODUCT(LTA!J19:AN19,LTA!J$101:AN$101,LTA!J$103:AN$103)</f>
        <v>37.989999999999995</v>
      </c>
      <c r="U19" s="37">
        <f>SUMPRODUCT(LTA!J19:AN19,LTA!J$102:AN$102,LTA!J$103:AN$103)</f>
        <v>65.37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9.0050195858621596</v>
      </c>
      <c r="AD19">
        <f t="shared" si="1"/>
        <v>690.44972183023742</v>
      </c>
      <c r="AE19">
        <f>'IDT-1'!B19</f>
        <v>0</v>
      </c>
      <c r="AF19" s="24"/>
      <c r="AG19">
        <f t="shared" si="2"/>
        <v>690.44972183023742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14.288908195771796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65.37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541.53712207680735</v>
      </c>
      <c r="P20" s="36">
        <v>57.844999999999999</v>
      </c>
      <c r="Q20" s="36">
        <v>14.174454574033323</v>
      </c>
      <c r="R20" s="38">
        <v>0</v>
      </c>
      <c r="S20" s="38">
        <v>0</v>
      </c>
      <c r="T20" s="37">
        <f>SUMPRODUCT(LTA!J20:AN20,LTA!J$101:AN$101,LTA!J$103:AN$103)</f>
        <v>37.04</v>
      </c>
      <c r="U20" s="37">
        <f>SUMPRODUCT(LTA!J20:AN20,LTA!J$102:AN$102,LTA!J$103:AN$103)</f>
        <v>63.83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9.1109198877789108</v>
      </c>
      <c r="AD20">
        <f t="shared" si="1"/>
        <v>710.98488495883373</v>
      </c>
      <c r="AE20">
        <f>'IDT-1'!B20</f>
        <v>0</v>
      </c>
      <c r="AF20" s="24"/>
      <c r="AG20">
        <f t="shared" si="2"/>
        <v>710.98488495883373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14.288908195771796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65.37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577.33585974071138</v>
      </c>
      <c r="P21" s="36">
        <v>57.844999999999999</v>
      </c>
      <c r="Q21" s="36">
        <v>14.174454574033323</v>
      </c>
      <c r="R21" s="38">
        <v>0</v>
      </c>
      <c r="S21" s="38">
        <v>0</v>
      </c>
      <c r="T21" s="37">
        <f>SUMPRODUCT(LTA!J21:AN21,LTA!J$101:AN$101,LTA!J$103:AN$103)</f>
        <v>36.339999999999996</v>
      </c>
      <c r="U21" s="37">
        <f>SUMPRODUCT(LTA!J21:AN21,LTA!J$102:AN$102,LTA!J$103:AN$103)</f>
        <v>61.35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9.6197812841557049</v>
      </c>
      <c r="AD21">
        <f t="shared" si="1"/>
        <v>771.05476122636094</v>
      </c>
      <c r="AE21">
        <f>'IDT-1'!B21</f>
        <v>0</v>
      </c>
      <c r="AF21" s="24"/>
      <c r="AG21">
        <f t="shared" si="2"/>
        <v>771.05476122636094</v>
      </c>
      <c r="AI21" s="34">
        <f>PXIL!H21</f>
        <v>0</v>
      </c>
      <c r="AJ21" s="34">
        <f>PXIL!N21</f>
        <v>0</v>
      </c>
      <c r="AK21" s="34">
        <f>RTM_IEX!H21</f>
        <v>27.96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9.8399458361543672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65.37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611.48150860918133</v>
      </c>
      <c r="P22" s="36">
        <v>57.844999999999999</v>
      </c>
      <c r="Q22" s="36">
        <v>14.174454574033323</v>
      </c>
      <c r="R22" s="38">
        <v>0</v>
      </c>
      <c r="S22" s="38">
        <v>0</v>
      </c>
      <c r="T22" s="37">
        <f>SUMPRODUCT(LTA!J22:AN22,LTA!J$101:AN$101,LTA!J$103:AN$103)</f>
        <v>35.67</v>
      </c>
      <c r="U22" s="37">
        <f>SUMPRODUCT(LTA!J22:AN22,LTA!J$102:AN$102,LTA!J$103:AN$103)</f>
        <v>60.28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9.8302574508300662</v>
      </c>
      <c r="AD22">
        <f t="shared" si="1"/>
        <v>795.90097156853892</v>
      </c>
      <c r="AE22">
        <f>'IDT-1'!B22</f>
        <v>0</v>
      </c>
      <c r="AF22" s="24"/>
      <c r="AG22">
        <f t="shared" si="2"/>
        <v>795.90097156853892</v>
      </c>
      <c r="AI22" s="34">
        <f>PXIL!H22</f>
        <v>0</v>
      </c>
      <c r="AJ22" s="34">
        <f>PXIL!N22</f>
        <v>0</v>
      </c>
      <c r="AK22" s="34">
        <f>RTM_IEX!H22</f>
        <v>25.06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9.8399458361543672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65.37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641.22291768964567</v>
      </c>
      <c r="P23" s="36">
        <v>71.345522526706915</v>
      </c>
      <c r="Q23" s="36">
        <v>13.94</v>
      </c>
      <c r="R23" s="38">
        <v>0</v>
      </c>
      <c r="S23" s="38">
        <v>0</v>
      </c>
      <c r="T23" s="37">
        <f>SUMPRODUCT(LTA!J23:AN23,LTA!J$101:AN$101,LTA!J$103:AN$103)</f>
        <v>25.85</v>
      </c>
      <c r="U23" s="37">
        <f>SUMPRODUCT(LTA!J23:AN23,LTA!J$102:AN$102,LTA!J$103:AN$103)</f>
        <v>62.53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10.038892257908424</v>
      </c>
      <c r="AD23">
        <f t="shared" si="1"/>
        <v>820.52981379459868</v>
      </c>
      <c r="AE23">
        <f>'IDT-1'!B23</f>
        <v>0</v>
      </c>
      <c r="AF23" s="24"/>
      <c r="AG23">
        <f t="shared" si="2"/>
        <v>820.52981379459868</v>
      </c>
      <c r="AI23" s="34">
        <f>PXIL!H23</f>
        <v>0</v>
      </c>
      <c r="AJ23" s="34">
        <f>PXIL!N23</f>
        <v>0</v>
      </c>
      <c r="AK23" s="34">
        <f>RTM_IEX!H23</f>
        <v>14.46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9.8399458361543672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65.37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665.00198218982746</v>
      </c>
      <c r="P24" s="36">
        <v>117.84670765027322</v>
      </c>
      <c r="Q24" s="36">
        <v>13.94</v>
      </c>
      <c r="R24" s="38">
        <v>0</v>
      </c>
      <c r="S24" s="38">
        <v>0</v>
      </c>
      <c r="T24" s="37">
        <f>SUMPRODUCT(LTA!J24:AN24,LTA!J$101:AN$101,LTA!J$103:AN$103)</f>
        <v>26.15</v>
      </c>
      <c r="U24" s="37">
        <f>SUMPRODUCT(LTA!J24:AN24,LTA!J$102:AN$102,LTA!J$103:AN$103)</f>
        <v>62.74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10.576830354747909</v>
      </c>
      <c r="AD24">
        <f t="shared" si="1"/>
        <v>884.03212532150724</v>
      </c>
      <c r="AE24">
        <f>'IDT-1'!B24</f>
        <v>0</v>
      </c>
      <c r="AF24" s="24"/>
      <c r="AG24">
        <f t="shared" si="2"/>
        <v>884.03212532150724</v>
      </c>
      <c r="AI24" s="34">
        <f>PXIL!H24</f>
        <v>0</v>
      </c>
      <c r="AJ24" s="34">
        <f>PXIL!N24</f>
        <v>0</v>
      </c>
      <c r="AK24" s="34">
        <f>RTM_IEX!H24</f>
        <v>7.71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9.8399458361543672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65.37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716.99659263438912</v>
      </c>
      <c r="P25" s="36">
        <v>117.84548348068867</v>
      </c>
      <c r="Q25" s="36">
        <v>38.199999999999996</v>
      </c>
      <c r="R25" s="38">
        <v>0</v>
      </c>
      <c r="S25" s="38">
        <v>0</v>
      </c>
      <c r="T25" s="37">
        <f>SUMPRODUCT(LTA!J25:AN25,LTA!J$101:AN$101,LTA!J$103:AN$103)</f>
        <v>26.24</v>
      </c>
      <c r="U25" s="37">
        <f>SUMPRODUCT(LTA!J25:AN25,LTA!J$102:AN$102,LTA!J$103:AN$103)</f>
        <v>62.76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11.153518799457716</v>
      </c>
      <c r="AD25">
        <f t="shared" si="1"/>
        <v>952.10882315177446</v>
      </c>
      <c r="AE25">
        <f>'IDT-1'!B25</f>
        <v>0</v>
      </c>
      <c r="AF25" s="24"/>
      <c r="AG25">
        <f t="shared" si="2"/>
        <v>952.10882315177446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65.37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806.60846914183935</v>
      </c>
      <c r="P26" s="36">
        <v>117.84548348068867</v>
      </c>
      <c r="Q26" s="36">
        <v>38.199999999999996</v>
      </c>
      <c r="R26" s="38">
        <v>0</v>
      </c>
      <c r="S26" s="38">
        <v>0</v>
      </c>
      <c r="T26" s="37">
        <f>SUMPRODUCT(LTA!J26:AN26,LTA!J$101:AN$101,LTA!J$103:AN$103)</f>
        <v>26.26</v>
      </c>
      <c r="U26" s="37">
        <f>SUMPRODUCT(LTA!J26:AN26,LTA!J$102:AN$102,LTA!J$103:AN$103)</f>
        <v>64.16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11.83693824581786</v>
      </c>
      <c r="AD26">
        <f t="shared" si="1"/>
        <v>1032.4512143767101</v>
      </c>
      <c r="AE26">
        <f>'IDT-1'!B26</f>
        <v>0</v>
      </c>
      <c r="AF26" s="24"/>
      <c r="AG26">
        <f t="shared" si="2"/>
        <v>1032.4512143767101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65.37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887.35527253586531</v>
      </c>
      <c r="P27" s="36">
        <v>117.84451701931923</v>
      </c>
      <c r="Q27" s="36">
        <v>38.200000000000003</v>
      </c>
      <c r="R27" s="38">
        <v>0</v>
      </c>
      <c r="S27" s="38">
        <v>0</v>
      </c>
      <c r="T27" s="37">
        <f>SUMPRODUCT(LTA!J27:AN27,LTA!J$101:AN$101,LTA!J$103:AN$103)</f>
        <v>26.31</v>
      </c>
      <c r="U27" s="37">
        <f>SUMPRODUCT(LTA!J27:AN27,LTA!J$102:AN$102,LTA!J$103:AN$103)</f>
        <v>66.52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12.994245178432164</v>
      </c>
      <c r="AD27">
        <f t="shared" si="1"/>
        <v>1060.289744376752</v>
      </c>
      <c r="AE27">
        <f>'IDT-1'!B27</f>
        <v>32</v>
      </c>
      <c r="AF27" s="24"/>
      <c r="AG27">
        <f t="shared" si="2"/>
        <v>1092.289744376752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-53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65.37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935.40389803574772</v>
      </c>
      <c r="P28" s="36">
        <v>117.84451701931923</v>
      </c>
      <c r="Q28" s="36">
        <v>38.200000000000003</v>
      </c>
      <c r="R28" s="38">
        <v>0.53522123893805318</v>
      </c>
      <c r="S28" s="38">
        <v>0</v>
      </c>
      <c r="T28" s="37">
        <f>SUMPRODUCT(LTA!J28:AN28,LTA!J$101:AN$101,LTA!J$103:AN$103)</f>
        <v>26.41</v>
      </c>
      <c r="U28" s="37">
        <f>SUMPRODUCT(LTA!J28:AN28,LTA!J$102:AN$102,LTA!J$103:AN$103)</f>
        <v>67.75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80.02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14.068747175588479</v>
      </c>
      <c r="AD28">
        <f t="shared" si="1"/>
        <v>1191.1490891184164</v>
      </c>
      <c r="AE28">
        <f>'IDT-1'!B28</f>
        <v>0</v>
      </c>
      <c r="AF28" s="24"/>
      <c r="AG28">
        <f t="shared" si="2"/>
        <v>1191.1490891184164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-51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65.37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975.19688928034134</v>
      </c>
      <c r="P29" s="36">
        <v>117.84451701931923</v>
      </c>
      <c r="Q29" s="36">
        <v>38.19556278313393</v>
      </c>
      <c r="R29" s="38">
        <v>3.6</v>
      </c>
      <c r="S29" s="38">
        <v>0</v>
      </c>
      <c r="T29" s="37">
        <f>SUMPRODUCT(LTA!J29:AN29,LTA!J$101:AN$101,LTA!J$103:AN$103)</f>
        <v>26.48</v>
      </c>
      <c r="U29" s="37">
        <f>SUMPRODUCT(LTA!J29:AN29,LTA!J$102:AN$102,LTA!J$103:AN$103)</f>
        <v>62.55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140.76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14.675589070167195</v>
      </c>
      <c r="AD29">
        <f t="shared" si="1"/>
        <v>1315.005580012627</v>
      </c>
      <c r="AE29">
        <f>'IDT-1'!B29</f>
        <v>0</v>
      </c>
      <c r="AF29" s="24"/>
      <c r="AG29">
        <f t="shared" si="2"/>
        <v>1315.005580012627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65.37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975.19688928034134</v>
      </c>
      <c r="P30" s="36">
        <v>117.84451701931923</v>
      </c>
      <c r="Q30" s="36">
        <v>38.19556278313393</v>
      </c>
      <c r="R30" s="38">
        <v>12.47</v>
      </c>
      <c r="S30" s="38">
        <v>0</v>
      </c>
      <c r="T30" s="37">
        <f>SUMPRODUCT(LTA!J30:AN30,LTA!J$101:AN$101,LTA!J$103:AN$103)</f>
        <v>26.55</v>
      </c>
      <c r="U30" s="37">
        <f>SUMPRODUCT(LTA!J30:AN30,LTA!J$102:AN$102,LTA!J$103:AN$103)</f>
        <v>62.95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174.51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15.046016227892085</v>
      </c>
      <c r="AD30">
        <f t="shared" si="1"/>
        <v>1356.7251528549023</v>
      </c>
      <c r="AE30">
        <f>'IDT-1'!B30</f>
        <v>0</v>
      </c>
      <c r="AF30" s="24"/>
      <c r="AG30">
        <f t="shared" si="2"/>
        <v>1356.7251528549023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65.37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982.55249023034139</v>
      </c>
      <c r="P31" s="36">
        <v>117.84451701931923</v>
      </c>
      <c r="Q31" s="36">
        <v>38.19556278313393</v>
      </c>
      <c r="R31" s="38">
        <v>29.08</v>
      </c>
      <c r="S31" s="38">
        <v>0</v>
      </c>
      <c r="T31" s="37">
        <f>SUMPRODUCT(LTA!J31:AN31,LTA!J$101:AN$101,LTA!J$103:AN$103)</f>
        <v>26.869999999999997</v>
      </c>
      <c r="U31" s="37">
        <f>SUMPRODUCT(LTA!J31:AN31,LTA!J$102:AN$102,LTA!J$103:AN$103)</f>
        <v>62.82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161.97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15.000837594548971</v>
      </c>
      <c r="AD31">
        <f t="shared" si="1"/>
        <v>1385.5359324382453</v>
      </c>
      <c r="AE31">
        <f>'IDT-1'!B31</f>
        <v>0</v>
      </c>
      <c r="AF31" s="24"/>
      <c r="AG31">
        <f t="shared" si="2"/>
        <v>1385.5359324382453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65.37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982.55249023034139</v>
      </c>
      <c r="P32" s="36">
        <v>117.84451701931923</v>
      </c>
      <c r="Q32" s="36">
        <v>38.19556278313393</v>
      </c>
      <c r="R32" s="38">
        <v>40.984795787009951</v>
      </c>
      <c r="S32" s="38">
        <v>0</v>
      </c>
      <c r="T32" s="37">
        <f>SUMPRODUCT(LTA!J32:AN32,LTA!J$101:AN$101,LTA!J$103:AN$103)</f>
        <v>33.31</v>
      </c>
      <c r="U32" s="37">
        <f>SUMPRODUCT(LTA!J32:AN32,LTA!J$102:AN$102,LTA!J$103:AN$103)</f>
        <v>62.65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146.54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14.947653459635854</v>
      </c>
      <c r="AD32">
        <f t="shared" si="1"/>
        <v>1397.3339123601686</v>
      </c>
      <c r="AE32">
        <f>'IDT-1'!B32</f>
        <v>0</v>
      </c>
      <c r="AF32" s="24"/>
      <c r="AG32">
        <f t="shared" si="2"/>
        <v>1397.3339123601686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65.37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930.51060065987906</v>
      </c>
      <c r="P33" s="36">
        <v>117.84451701931923</v>
      </c>
      <c r="Q33" s="36">
        <v>38.19556278313393</v>
      </c>
      <c r="R33" s="38">
        <v>44.5</v>
      </c>
      <c r="S33" s="38">
        <v>0</v>
      </c>
      <c r="T33" s="37">
        <f>SUMPRODUCT(LTA!J33:AN33,LTA!J$101:AN$101,LTA!J$103:AN$103)</f>
        <v>44.21</v>
      </c>
      <c r="U33" s="37">
        <f>SUMPRODUCT(LTA!J33:AN33,LTA!J$102:AN$102,LTA!J$103:AN$103)</f>
        <v>62.6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161.97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15.173809302633087</v>
      </c>
      <c r="AD33">
        <f t="shared" si="1"/>
        <v>1424.031071159699</v>
      </c>
      <c r="AE33">
        <f>'IDT-1'!B33</f>
        <v>0</v>
      </c>
      <c r="AF33" s="24"/>
      <c r="AG33">
        <f t="shared" si="2"/>
        <v>1424.031071159699</v>
      </c>
      <c r="AI33" s="34">
        <f>PXIL!H33</f>
        <v>0</v>
      </c>
      <c r="AJ33" s="34">
        <f>PXIL!N33</f>
        <v>0</v>
      </c>
      <c r="AK33" s="34">
        <f>RTM_IEX!H33</f>
        <v>49.17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65.37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886.6824426080484</v>
      </c>
      <c r="P34" s="36">
        <v>117.84451701931923</v>
      </c>
      <c r="Q34" s="36">
        <v>38.19556278313393</v>
      </c>
      <c r="R34" s="38">
        <v>44.5</v>
      </c>
      <c r="S34" s="38">
        <v>0</v>
      </c>
      <c r="T34" s="37">
        <f>SUMPRODUCT(LTA!J34:AN34,LTA!J$101:AN$101,LTA!J$103:AN$103)</f>
        <v>66.040000000000006</v>
      </c>
      <c r="U34" s="37">
        <f>SUMPRODUCT(LTA!J34:AN34,LTA!J$102:AN$102,LTA!J$103:AN$103)</f>
        <v>62.46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184.15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15.068908774997711</v>
      </c>
      <c r="AD34">
        <f t="shared" si="1"/>
        <v>1411.647813635504</v>
      </c>
      <c r="AE34">
        <f>'IDT-1'!B34</f>
        <v>0</v>
      </c>
      <c r="AF34" s="24"/>
      <c r="AG34">
        <f t="shared" si="2"/>
        <v>1411.647813635504</v>
      </c>
      <c r="AI34" s="34">
        <f>PXIL!H34</f>
        <v>0</v>
      </c>
      <c r="AJ34" s="34">
        <f>PXIL!N34</f>
        <v>0</v>
      </c>
      <c r="AK34" s="34">
        <f>RTM_IEX!H34</f>
        <v>36.64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65.37</v>
      </c>
      <c r="J35">
        <f>Bawana_RLNG!P35</f>
        <v>0</v>
      </c>
      <c r="K35">
        <f>Bawana_Spot!P35</f>
        <v>9.1563808771236666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932.87170331986658</v>
      </c>
      <c r="P35" s="36">
        <v>117.84451701931923</v>
      </c>
      <c r="Q35" s="36">
        <v>38.19556278313393</v>
      </c>
      <c r="R35" s="38">
        <v>44.5</v>
      </c>
      <c r="S35" s="38">
        <v>0</v>
      </c>
      <c r="T35" s="37">
        <f>SUMPRODUCT(LTA!J35:AN35,LTA!J$101:AN$101,LTA!J$103:AN$103)</f>
        <v>87.4</v>
      </c>
      <c r="U35" s="37">
        <f>SUMPRODUCT(LTA!J35:AN35,LTA!J$102:AN$102,LTA!J$103:AN$103)</f>
        <v>61.46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93.52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15.367828164344823</v>
      </c>
      <c r="AD35">
        <f t="shared" si="1"/>
        <v>1446.9345358350984</v>
      </c>
      <c r="AE35">
        <f>'IDT-1'!B35</f>
        <v>0</v>
      </c>
      <c r="AF35" s="24"/>
      <c r="AG35">
        <f t="shared" si="2"/>
        <v>1446.9345358350984</v>
      </c>
      <c r="AI35" s="34">
        <f>PXIL!H35</f>
        <v>0</v>
      </c>
      <c r="AJ35" s="34">
        <f>PXIL!N35</f>
        <v>0</v>
      </c>
      <c r="AK35" s="34">
        <f>RTM_IEX!H35</f>
        <v>86.77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65.37</v>
      </c>
      <c r="J36">
        <f>Bawana_RLNG!P36</f>
        <v>0</v>
      </c>
      <c r="K36">
        <f>Bawana_Spot!P36</f>
        <v>9.1563808771236666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930.91985192889911</v>
      </c>
      <c r="P36" s="36">
        <v>117.84451701931923</v>
      </c>
      <c r="Q36" s="36">
        <v>38.19556278313393</v>
      </c>
      <c r="R36" s="38">
        <v>44.5</v>
      </c>
      <c r="S36" s="38">
        <v>0</v>
      </c>
      <c r="T36" s="37">
        <f>SUMPRODUCT(LTA!J36:AN36,LTA!J$101:AN$101,LTA!J$103:AN$103)</f>
        <v>111.53999999999999</v>
      </c>
      <c r="U36" s="37">
        <f>SUMPRODUCT(LTA!J36:AN36,LTA!J$102:AN$102,LTA!J$103:AN$103)</f>
        <v>61.35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89.67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15.529008612660693</v>
      </c>
      <c r="AD36">
        <f t="shared" si="1"/>
        <v>1465.9615039958151</v>
      </c>
      <c r="AE36">
        <f>'IDT-1'!B36</f>
        <v>0</v>
      </c>
      <c r="AF36" s="24"/>
      <c r="AG36">
        <f t="shared" si="2"/>
        <v>1465.9615039958151</v>
      </c>
      <c r="AI36" s="34">
        <f>PXIL!H36</f>
        <v>0</v>
      </c>
      <c r="AJ36" s="34">
        <f>PXIL!N36</f>
        <v>0</v>
      </c>
      <c r="AK36" s="34">
        <f>RTM_IEX!H36</f>
        <v>87.73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65.37</v>
      </c>
      <c r="J37">
        <f>Bawana_RLNG!P37</f>
        <v>0</v>
      </c>
      <c r="K37">
        <f>Bawana_Spot!P37</f>
        <v>9.1563808771236666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901.36207250283428</v>
      </c>
      <c r="P37" s="36">
        <v>117.84451701931923</v>
      </c>
      <c r="Q37" s="36">
        <v>38.19556278313393</v>
      </c>
      <c r="R37" s="38">
        <v>47.5</v>
      </c>
      <c r="S37" s="38">
        <v>0</v>
      </c>
      <c r="T37" s="37">
        <f>SUMPRODUCT(LTA!J37:AN37,LTA!J$101:AN$101,LTA!J$103:AN$103)</f>
        <v>140.85000000000002</v>
      </c>
      <c r="U37" s="37">
        <f>SUMPRODUCT(LTA!J37:AN37,LTA!J$102:AN$102,LTA!J$103:AN$103)</f>
        <v>63.660000000000004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92.56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15.733483265481748</v>
      </c>
      <c r="AD37">
        <f t="shared" si="1"/>
        <v>1490.0992499169295</v>
      </c>
      <c r="AE37">
        <f>'IDT-1'!B37</f>
        <v>0</v>
      </c>
      <c r="AF37" s="24"/>
      <c r="AG37">
        <f t="shared" si="2"/>
        <v>1490.0992499169295</v>
      </c>
      <c r="AI37" s="34">
        <f>PXIL!H37</f>
        <v>0</v>
      </c>
      <c r="AJ37" s="34">
        <f>PXIL!N37</f>
        <v>0</v>
      </c>
      <c r="AK37" s="34">
        <f>RTM_IEX!H37</f>
        <v>104.12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65.37</v>
      </c>
      <c r="J38">
        <f>Bawana_RLNG!P38</f>
        <v>0</v>
      </c>
      <c r="K38">
        <f>Bawana_Spot!P38</f>
        <v>9.1563808771236666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913.59086932167975</v>
      </c>
      <c r="P38" s="36">
        <v>117.84451701931923</v>
      </c>
      <c r="Q38" s="36">
        <v>38.19556278313393</v>
      </c>
      <c r="R38" s="38">
        <v>47.5</v>
      </c>
      <c r="S38" s="38">
        <v>0</v>
      </c>
      <c r="T38" s="37">
        <f>SUMPRODUCT(LTA!J38:AN38,LTA!J$101:AN$101,LTA!J$103:AN$103)</f>
        <v>160.65</v>
      </c>
      <c r="U38" s="37">
        <f>SUMPRODUCT(LTA!J38:AN38,LTA!J$102:AN$102,LTA!J$103:AN$103)</f>
        <v>63.18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49.17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15.747417158760054</v>
      </c>
      <c r="AD38">
        <f t="shared" si="1"/>
        <v>1491.7441128424966</v>
      </c>
      <c r="AE38">
        <f>'IDT-1'!B38</f>
        <v>0</v>
      </c>
      <c r="AF38" s="24"/>
      <c r="AG38">
        <f t="shared" si="2"/>
        <v>1491.7441128424966</v>
      </c>
      <c r="AI38" s="34">
        <f>PXIL!H38</f>
        <v>0</v>
      </c>
      <c r="AJ38" s="34">
        <f>PXIL!N38</f>
        <v>0</v>
      </c>
      <c r="AK38" s="34">
        <f>RTM_IEX!H38</f>
        <v>117.62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65.37</v>
      </c>
      <c r="J39">
        <f>Bawana_RLNG!P39</f>
        <v>0</v>
      </c>
      <c r="K39">
        <f>Bawana_Spot!P39</f>
        <v>9.1563808771236666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920.68762816141725</v>
      </c>
      <c r="P39" s="36">
        <v>117.84451701931923</v>
      </c>
      <c r="Q39" s="36">
        <v>38.19556278313393</v>
      </c>
      <c r="R39" s="38">
        <v>47.5</v>
      </c>
      <c r="S39" s="38">
        <v>0</v>
      </c>
      <c r="T39" s="37">
        <f>SUMPRODUCT(LTA!J39:AN39,LTA!J$101:AN$101,LTA!J$103:AN$103)</f>
        <v>201.26</v>
      </c>
      <c r="U39" s="37">
        <f>SUMPRODUCT(LTA!J39:AN39,LTA!J$102:AN$102,LTA!J$103:AN$103)</f>
        <v>77.36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47.24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16.162985354554788</v>
      </c>
      <c r="AD39">
        <f t="shared" si="1"/>
        <v>1540.550713486439</v>
      </c>
      <c r="AE39">
        <f>'IDT-1'!B39</f>
        <v>0</v>
      </c>
      <c r="AF39" s="24"/>
      <c r="AG39">
        <f t="shared" si="2"/>
        <v>1540.550713486439</v>
      </c>
      <c r="AI39" s="34">
        <f>PXIL!H39</f>
        <v>0</v>
      </c>
      <c r="AJ39" s="34">
        <f>PXIL!N39</f>
        <v>0</v>
      </c>
      <c r="AK39" s="34">
        <f>RTM_IEX!H39</f>
        <v>107.01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65.37</v>
      </c>
      <c r="J40">
        <f>Bawana_RLNG!P40</f>
        <v>0</v>
      </c>
      <c r="K40">
        <f>Bawana_Spot!P40</f>
        <v>9.1563808771236666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881.08132678690856</v>
      </c>
      <c r="P40" s="36">
        <v>117.84451701931923</v>
      </c>
      <c r="Q40" s="36">
        <v>38.19556278313393</v>
      </c>
      <c r="R40" s="38">
        <v>47.5</v>
      </c>
      <c r="S40" s="38">
        <v>0</v>
      </c>
      <c r="T40" s="37">
        <f>SUMPRODUCT(LTA!J40:AN40,LTA!J$101:AN$101,LTA!J$103:AN$103)</f>
        <v>223.71</v>
      </c>
      <c r="U40" s="37">
        <f>SUMPRODUCT(LTA!J40:AN40,LTA!J$102:AN$102,LTA!J$103:AN$103)</f>
        <v>78.23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62.67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16.115388423008916</v>
      </c>
      <c r="AD40">
        <f t="shared" si="1"/>
        <v>1534.9320090434767</v>
      </c>
      <c r="AE40">
        <f>'IDT-1'!B40</f>
        <v>0</v>
      </c>
      <c r="AF40" s="24"/>
      <c r="AG40">
        <f t="shared" si="2"/>
        <v>1534.9320090434767</v>
      </c>
      <c r="AI40" s="34">
        <f>PXIL!H40</f>
        <v>0</v>
      </c>
      <c r="AJ40" s="34">
        <f>PXIL!N40</f>
        <v>0</v>
      </c>
      <c r="AK40" s="34">
        <f>RTM_IEX!H40</f>
        <v>102.2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65.37</v>
      </c>
      <c r="J41">
        <f>Bawana_RLNG!P41</f>
        <v>0</v>
      </c>
      <c r="K41">
        <f>Bawana_Spot!P41</f>
        <v>9.1563808771236666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884.31947100375896</v>
      </c>
      <c r="P41" s="36">
        <v>117.84451701931923</v>
      </c>
      <c r="Q41" s="36">
        <v>38.19556278313393</v>
      </c>
      <c r="R41" s="38">
        <v>47.5</v>
      </c>
      <c r="S41" s="38">
        <v>0</v>
      </c>
      <c r="T41" s="37">
        <f>SUMPRODUCT(LTA!J41:AN41,LTA!J$101:AN$101,LTA!J$103:AN$103)</f>
        <v>240.92000000000002</v>
      </c>
      <c r="U41" s="37">
        <f>SUMPRODUCT(LTA!J41:AN41,LTA!J$102:AN$102,LTA!J$103:AN$103)</f>
        <v>79.86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26.99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16.316972834430462</v>
      </c>
      <c r="AD41">
        <f t="shared" si="1"/>
        <v>1558.7285688489051</v>
      </c>
      <c r="AE41">
        <f>'IDT-1'!B41</f>
        <v>0</v>
      </c>
      <c r="AF41" s="24"/>
      <c r="AG41">
        <f t="shared" si="2"/>
        <v>1558.7285688489051</v>
      </c>
      <c r="AI41" s="34">
        <f>PXIL!H41</f>
        <v>0</v>
      </c>
      <c r="AJ41" s="34">
        <f>PXIL!N41</f>
        <v>0</v>
      </c>
      <c r="AK41" s="34">
        <f>RTM_IEX!H41</f>
        <v>139.80000000000001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65.37</v>
      </c>
      <c r="J42">
        <f>Bawana_RLNG!P42</f>
        <v>0</v>
      </c>
      <c r="K42">
        <f>Bawana_Spot!P42</f>
        <v>9.1563808771236666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878.98276966331912</v>
      </c>
      <c r="P42" s="36">
        <v>117.84451701931923</v>
      </c>
      <c r="Q42" s="36">
        <v>38.19556278313393</v>
      </c>
      <c r="R42" s="38">
        <v>47.5</v>
      </c>
      <c r="S42" s="38">
        <v>0</v>
      </c>
      <c r="T42" s="37">
        <f>SUMPRODUCT(LTA!J42:AN42,LTA!J$101:AN$101,LTA!J$103:AN$103)</f>
        <v>261.23</v>
      </c>
      <c r="U42" s="37">
        <f>SUMPRODUCT(LTA!J42:AN42,LTA!J$102:AN$102,LTA!J$103:AN$103)</f>
        <v>82.82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50.13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16.435272543170765</v>
      </c>
      <c r="AD42">
        <f t="shared" si="1"/>
        <v>1572.6935677997251</v>
      </c>
      <c r="AE42">
        <f>'IDT-1'!B42</f>
        <v>0</v>
      </c>
      <c r="AF42" s="24"/>
      <c r="AG42">
        <f t="shared" si="2"/>
        <v>1572.6935677997251</v>
      </c>
      <c r="AI42" s="34">
        <f>PXIL!H42</f>
        <v>0</v>
      </c>
      <c r="AJ42" s="34">
        <f>PXIL!N42</f>
        <v>0</v>
      </c>
      <c r="AK42" s="34">
        <f>RTM_IEX!H42</f>
        <v>112.81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65.37</v>
      </c>
      <c r="J43">
        <f>Bawana_RLNG!P43</f>
        <v>0</v>
      </c>
      <c r="K43">
        <f>Bawana_Spot!P43</f>
        <v>9.1563808771236666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886.33048452653645</v>
      </c>
      <c r="P43" s="36">
        <v>117.84451701931923</v>
      </c>
      <c r="Q43" s="36">
        <v>38.19556278313393</v>
      </c>
      <c r="R43" s="38">
        <v>47.5</v>
      </c>
      <c r="S43" s="38">
        <v>0</v>
      </c>
      <c r="T43" s="37">
        <f>SUMPRODUCT(LTA!J43:AN43,LTA!J$101:AN$101,LTA!J$103:AN$103)</f>
        <v>284.63</v>
      </c>
      <c r="U43" s="37">
        <f>SUMPRODUCT(LTA!J43:AN43,LTA!J$102:AN$102,LTA!J$103:AN$103)</f>
        <v>73.81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15.43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16.140161348021788</v>
      </c>
      <c r="AD43">
        <f t="shared" si="1"/>
        <v>1537.8563938580912</v>
      </c>
      <c r="AE43">
        <f>'IDT-1'!B43</f>
        <v>0</v>
      </c>
      <c r="AF43" s="24"/>
      <c r="AG43">
        <f t="shared" si="2"/>
        <v>1537.8563938580912</v>
      </c>
      <c r="AI43" s="34">
        <f>PXIL!H43</f>
        <v>0</v>
      </c>
      <c r="AJ43" s="34">
        <f>PXIL!N43</f>
        <v>0</v>
      </c>
      <c r="AK43" s="34">
        <f>RTM_IEX!H43</f>
        <v>90.64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65.37</v>
      </c>
      <c r="J44">
        <f>Bawana_RLNG!P44</f>
        <v>0</v>
      </c>
      <c r="K44">
        <f>Bawana_Spot!P44</f>
        <v>9.1563808771236666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867.42890357684178</v>
      </c>
      <c r="P44" s="36">
        <v>117.84451701931923</v>
      </c>
      <c r="Q44" s="36">
        <v>38.19556278313393</v>
      </c>
      <c r="R44" s="38">
        <v>47.5</v>
      </c>
      <c r="S44" s="38">
        <v>0</v>
      </c>
      <c r="T44" s="37">
        <f>SUMPRODUCT(LTA!J44:AN44,LTA!J$101:AN$101,LTA!J$103:AN$103)</f>
        <v>305.78000000000003</v>
      </c>
      <c r="U44" s="37">
        <f>SUMPRODUCT(LTA!J44:AN44,LTA!J$102:AN$102,LTA!J$103:AN$103)</f>
        <v>74.59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16.125028068044355</v>
      </c>
      <c r="AD44">
        <f t="shared" si="1"/>
        <v>1536.0699461883739</v>
      </c>
      <c r="AE44">
        <f>'IDT-1'!B44</f>
        <v>0</v>
      </c>
      <c r="AF44" s="24"/>
      <c r="AG44">
        <f t="shared" si="2"/>
        <v>1536.0699461883739</v>
      </c>
      <c r="AI44" s="34">
        <f>PXIL!H44</f>
        <v>0</v>
      </c>
      <c r="AJ44" s="34">
        <f>PXIL!N44</f>
        <v>0</v>
      </c>
      <c r="AK44" s="34">
        <f>RTM_IEX!H44</f>
        <v>101.24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65.37</v>
      </c>
      <c r="J45">
        <f>Bawana_RLNG!P45</f>
        <v>0</v>
      </c>
      <c r="K45">
        <f>Bawana_Spot!P45</f>
        <v>9.1563808771236666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846.6839171587427</v>
      </c>
      <c r="P45" s="36">
        <v>117.84451701931923</v>
      </c>
      <c r="Q45" s="36">
        <v>38.19556278313393</v>
      </c>
      <c r="R45" s="38">
        <v>47.5</v>
      </c>
      <c r="S45" s="38">
        <v>0</v>
      </c>
      <c r="T45" s="37">
        <f>SUMPRODUCT(LTA!J45:AN45,LTA!J$101:AN$101,LTA!J$103:AN$103)</f>
        <v>301.22000000000003</v>
      </c>
      <c r="U45" s="37">
        <f>SUMPRODUCT(LTA!J45:AN45,LTA!J$102:AN$102,LTA!J$103:AN$103)</f>
        <v>66.72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16.024522182132323</v>
      </c>
      <c r="AD45">
        <f t="shared" si="1"/>
        <v>1524.2054656561872</v>
      </c>
      <c r="AE45">
        <f>'IDT-1'!B45</f>
        <v>0</v>
      </c>
      <c r="AF45" s="24"/>
      <c r="AG45">
        <f t="shared" si="2"/>
        <v>1524.2054656561872</v>
      </c>
      <c r="AI45" s="34">
        <f>PXIL!H45</f>
        <v>0</v>
      </c>
      <c r="AJ45" s="34">
        <f>PXIL!N45</f>
        <v>0</v>
      </c>
      <c r="AK45" s="34">
        <f>RTM_IEX!H45</f>
        <v>122.45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65.37</v>
      </c>
      <c r="J46">
        <f>Bawana_RLNG!P46</f>
        <v>0</v>
      </c>
      <c r="K46">
        <f>Bawana_Spot!P46</f>
        <v>9.1563808771236666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789.02330146093334</v>
      </c>
      <c r="P46" s="36">
        <v>117.84451701931923</v>
      </c>
      <c r="Q46" s="36">
        <v>38.19556278313393</v>
      </c>
      <c r="R46" s="38">
        <v>47.5</v>
      </c>
      <c r="S46" s="38">
        <v>0</v>
      </c>
      <c r="T46" s="37">
        <f>SUMPRODUCT(LTA!J46:AN46,LTA!J$101:AN$101,LTA!J$103:AN$103)</f>
        <v>339.93</v>
      </c>
      <c r="U46" s="37">
        <f>SUMPRODUCT(LTA!J46:AN46,LTA!J$102:AN$102,LTA!J$103:AN$103)</f>
        <v>70.790000000000006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16.004777010270722</v>
      </c>
      <c r="AD46">
        <f t="shared" si="1"/>
        <v>1521.8745951302394</v>
      </c>
      <c r="AE46">
        <f>'IDT-1'!B46</f>
        <v>0</v>
      </c>
      <c r="AF46" s="24"/>
      <c r="AG46">
        <f t="shared" si="2"/>
        <v>1521.8745951302394</v>
      </c>
      <c r="AI46" s="34">
        <f>PXIL!H46</f>
        <v>0</v>
      </c>
      <c r="AJ46" s="34">
        <f>PXIL!N46</f>
        <v>0</v>
      </c>
      <c r="AK46" s="34">
        <f>RTM_IEX!H46</f>
        <v>134.97999999999999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9.1563808771236666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754.3139171587427</v>
      </c>
      <c r="P47" s="36">
        <v>117.84451701931923</v>
      </c>
      <c r="Q47" s="36">
        <v>38.19556278313393</v>
      </c>
      <c r="R47" s="38">
        <v>47.5</v>
      </c>
      <c r="S47" s="38">
        <v>0</v>
      </c>
      <c r="T47" s="37">
        <f>SUMPRODUCT(LTA!J47:AN47,LTA!J$101:AN$101,LTA!J$103:AN$103)</f>
        <v>361.03</v>
      </c>
      <c r="U47" s="37">
        <f>SUMPRODUCT(LTA!J47:AN47,LTA!J$102:AN$102,LTA!J$103:AN$103)</f>
        <v>63.05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16.100626182132324</v>
      </c>
      <c r="AD47">
        <f t="shared" si="1"/>
        <v>1533.1893616561872</v>
      </c>
      <c r="AE47">
        <f>'IDT-1'!B47</f>
        <v>0</v>
      </c>
      <c r="AF47" s="24"/>
      <c r="AG47">
        <f t="shared" si="2"/>
        <v>1533.1893616561872</v>
      </c>
      <c r="AI47" s="34">
        <f>PXIL!H47</f>
        <v>0</v>
      </c>
      <c r="AJ47" s="34">
        <f>PXIL!N47</f>
        <v>0</v>
      </c>
      <c r="AK47" s="34">
        <f>RTM_IEX!H47</f>
        <v>158.11000000000001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9.1563808771236666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754.3139171587427</v>
      </c>
      <c r="P48" s="36">
        <v>117.84451701931923</v>
      </c>
      <c r="Q48" s="36">
        <v>38.19556278313393</v>
      </c>
      <c r="R48" s="38">
        <v>47.5</v>
      </c>
      <c r="S48" s="38">
        <v>0</v>
      </c>
      <c r="T48" s="37">
        <f>SUMPRODUCT(LTA!J48:AN48,LTA!J$101:AN$101,LTA!J$103:AN$103)</f>
        <v>379.59</v>
      </c>
      <c r="U48" s="37">
        <f>SUMPRODUCT(LTA!J48:AN48,LTA!J$102:AN$102,LTA!J$103:AN$103)</f>
        <v>62.97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16.021078182132321</v>
      </c>
      <c r="AD48">
        <f t="shared" si="1"/>
        <v>1523.7989096561876</v>
      </c>
      <c r="AE48">
        <f>'IDT-1'!B48</f>
        <v>0</v>
      </c>
      <c r="AF48" s="24"/>
      <c r="AG48">
        <f t="shared" si="2"/>
        <v>1523.7989096561876</v>
      </c>
      <c r="AI48" s="34">
        <f>PXIL!H48</f>
        <v>0</v>
      </c>
      <c r="AJ48" s="34">
        <f>PXIL!N48</f>
        <v>0</v>
      </c>
      <c r="AK48" s="34">
        <f>RTM_IEX!H48</f>
        <v>130.16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10.68032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9.1563808771236666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746.5008432913545</v>
      </c>
      <c r="P49" s="36">
        <v>117.84451701931923</v>
      </c>
      <c r="Q49" s="36">
        <v>38.19556278313393</v>
      </c>
      <c r="R49" s="38">
        <v>47.5</v>
      </c>
      <c r="S49" s="38">
        <v>0</v>
      </c>
      <c r="T49" s="37">
        <f>SUMPRODUCT(LTA!J49:AN49,LTA!J$101:AN$101,LTA!J$103:AN$103)</f>
        <v>398.29999999999995</v>
      </c>
      <c r="U49" s="37">
        <f>SUMPRODUCT(LTA!J49:AN49,LTA!J$102:AN$102,LTA!J$103:AN$103)</f>
        <v>63.88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15.739568361646263</v>
      </c>
      <c r="AD49">
        <f t="shared" si="1"/>
        <v>1490.5673456092852</v>
      </c>
      <c r="AE49">
        <f>'IDT-1'!B49</f>
        <v>0</v>
      </c>
      <c r="AF49" s="24"/>
      <c r="AG49">
        <f t="shared" si="2"/>
        <v>1490.5673456092852</v>
      </c>
      <c r="AI49" s="34">
        <f>PXIL!H49</f>
        <v>0</v>
      </c>
      <c r="AJ49" s="34">
        <f>PXIL!N49</f>
        <v>0</v>
      </c>
      <c r="AK49" s="34">
        <f>RTM_IEX!H49</f>
        <v>84.84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10.68032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9.1563808771236666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714.05613828575133</v>
      </c>
      <c r="P50" s="36">
        <v>117.84451701931923</v>
      </c>
      <c r="Q50" s="36">
        <v>38.19556278313393</v>
      </c>
      <c r="R50" s="38">
        <v>47.5</v>
      </c>
      <c r="S50" s="38">
        <v>0</v>
      </c>
      <c r="T50" s="37">
        <f>SUMPRODUCT(LTA!J50:AN50,LTA!J$101:AN$101,LTA!J$103:AN$103)</f>
        <v>416.61</v>
      </c>
      <c r="U50" s="37">
        <f>SUMPRODUCT(LTA!J50:AN50,LTA!J$102:AN$102,LTA!J$103:AN$103)</f>
        <v>65.48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15.585724839599196</v>
      </c>
      <c r="AD50">
        <f t="shared" si="1"/>
        <v>1472.4064841257289</v>
      </c>
      <c r="AE50">
        <f>'IDT-1'!B50</f>
        <v>0</v>
      </c>
      <c r="AF50" s="24"/>
      <c r="AG50">
        <f t="shared" si="2"/>
        <v>1472.4064841257289</v>
      </c>
      <c r="AI50" s="34">
        <f>PXIL!H50</f>
        <v>0</v>
      </c>
      <c r="AJ50" s="34">
        <f>PXIL!N50</f>
        <v>0</v>
      </c>
      <c r="AK50" s="34">
        <f>RTM_IEX!H50</f>
        <v>79.06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10.68032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9.1563808771236666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701.03940423631707</v>
      </c>
      <c r="P51" s="36">
        <v>117.84451701931923</v>
      </c>
      <c r="Q51" s="36">
        <v>38.19556278313393</v>
      </c>
      <c r="R51" s="38">
        <v>47.5</v>
      </c>
      <c r="S51" s="38">
        <v>0</v>
      </c>
      <c r="T51" s="37">
        <f>SUMPRODUCT(LTA!J51:AN51,LTA!J$101:AN$101,LTA!J$103:AN$103)</f>
        <v>430.35999999999996</v>
      </c>
      <c r="U51" s="37">
        <f>SUMPRODUCT(LTA!J51:AN51,LTA!J$102:AN$102,LTA!J$103:AN$103)</f>
        <v>66.75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15.310988273583948</v>
      </c>
      <c r="AD51">
        <f t="shared" si="1"/>
        <v>1439.97448664231</v>
      </c>
      <c r="AE51">
        <f>'IDT-1'!B51</f>
        <v>0</v>
      </c>
      <c r="AF51" s="24"/>
      <c r="AG51">
        <f t="shared" si="2"/>
        <v>1439.97448664231</v>
      </c>
      <c r="AI51" s="34">
        <f>PXIL!H51</f>
        <v>0</v>
      </c>
      <c r="AJ51" s="34">
        <f>PXIL!N51</f>
        <v>0</v>
      </c>
      <c r="AK51" s="34">
        <f>RTM_IEX!H51</f>
        <v>44.35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10.68032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9.1563808771236666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681.52696023285523</v>
      </c>
      <c r="P52" s="36">
        <v>117.84451701931923</v>
      </c>
      <c r="Q52" s="36">
        <v>38.19556278313393</v>
      </c>
      <c r="R52" s="38">
        <v>47.5</v>
      </c>
      <c r="S52" s="38">
        <v>0</v>
      </c>
      <c r="T52" s="37">
        <f>SUMPRODUCT(LTA!J52:AN52,LTA!J$101:AN$101,LTA!J$103:AN$103)</f>
        <v>453.3</v>
      </c>
      <c r="U52" s="37">
        <f>SUMPRODUCT(LTA!J52:AN52,LTA!J$102:AN$102,LTA!J$103:AN$103)</f>
        <v>67.73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15.169763743954869</v>
      </c>
      <c r="AD52">
        <f t="shared" si="1"/>
        <v>1423.3032671684773</v>
      </c>
      <c r="AE52">
        <f>'IDT-1'!B52</f>
        <v>0</v>
      </c>
      <c r="AF52" s="24"/>
      <c r="AG52">
        <f t="shared" si="2"/>
        <v>1423.3032671684773</v>
      </c>
      <c r="AI52" s="34">
        <f>PXIL!H52</f>
        <v>0</v>
      </c>
      <c r="AJ52" s="34">
        <f>PXIL!N52</f>
        <v>0</v>
      </c>
      <c r="AK52" s="34">
        <f>RTM_IEX!H52</f>
        <v>23.13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10.68032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77.556477267565953</v>
      </c>
      <c r="J53">
        <f>Bawana_RLNG!P53</f>
        <v>0</v>
      </c>
      <c r="K53">
        <f>Bawana_Spot!P53</f>
        <v>9.1563808771236666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669.114898949289</v>
      </c>
      <c r="P53" s="36">
        <v>117.84451701931923</v>
      </c>
      <c r="Q53" s="36">
        <v>38.19556278313393</v>
      </c>
      <c r="R53" s="38">
        <v>47.5</v>
      </c>
      <c r="S53" s="38">
        <v>0</v>
      </c>
      <c r="T53" s="37">
        <f>SUMPRODUCT(LTA!J53:AN53,LTA!J$101:AN$101,LTA!J$103:AN$103)</f>
        <v>462.27000000000004</v>
      </c>
      <c r="U53" s="37">
        <f>SUMPRODUCT(LTA!J53:AN53,LTA!J$102:AN$102,LTA!J$103:AN$103)</f>
        <v>68.09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15.052032838220464</v>
      </c>
      <c r="AD53">
        <f t="shared" si="1"/>
        <v>1409.4054140582116</v>
      </c>
      <c r="AE53">
        <f>'IDT-1'!B53</f>
        <v>0</v>
      </c>
      <c r="AF53" s="24"/>
      <c r="AG53">
        <f t="shared" si="2"/>
        <v>1409.4054140582116</v>
      </c>
      <c r="AI53" s="34">
        <f>PXIL!H53</f>
        <v>0</v>
      </c>
      <c r="AJ53" s="34">
        <f>PXIL!N53</f>
        <v>0</v>
      </c>
      <c r="AK53" s="34">
        <f>RTM_IEX!H53</f>
        <v>9.64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10.68032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77.556477267565953</v>
      </c>
      <c r="J54">
        <f>Bawana_RLNG!P54</f>
        <v>0</v>
      </c>
      <c r="K54">
        <f>Bawana_Spot!P54</f>
        <v>9.1563808771236666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654.09283139678075</v>
      </c>
      <c r="P54" s="36">
        <v>117.84451701931923</v>
      </c>
      <c r="Q54" s="36">
        <v>38.19556278313393</v>
      </c>
      <c r="R54" s="38">
        <v>47.5</v>
      </c>
      <c r="S54" s="38">
        <v>0</v>
      </c>
      <c r="T54" s="37">
        <f>SUMPRODUCT(LTA!J54:AN54,LTA!J$101:AN$101,LTA!J$103:AN$103)</f>
        <v>461.5</v>
      </c>
      <c r="U54" s="37">
        <f>SUMPRODUCT(LTA!J54:AN54,LTA!J$102:AN$102,LTA!J$103:AN$103)</f>
        <v>67.13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14.911315470779398</v>
      </c>
      <c r="AD54">
        <f t="shared" si="1"/>
        <v>1392.7940638731443</v>
      </c>
      <c r="AE54">
        <f>'IDT-1'!B54</f>
        <v>0</v>
      </c>
      <c r="AF54" s="24"/>
      <c r="AG54">
        <f t="shared" si="2"/>
        <v>1392.7940638731443</v>
      </c>
      <c r="AI54" s="34">
        <f>PXIL!H54</f>
        <v>0</v>
      </c>
      <c r="AJ54" s="34">
        <f>PXIL!N54</f>
        <v>0</v>
      </c>
      <c r="AK54" s="34">
        <f>RTM_IEX!H54</f>
        <v>9.64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10.68032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9.1563808771236666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625.12852289066859</v>
      </c>
      <c r="P55" s="36">
        <v>58.59</v>
      </c>
      <c r="Q55" s="36">
        <v>14.46</v>
      </c>
      <c r="R55" s="38">
        <v>47.5</v>
      </c>
      <c r="S55" s="38">
        <v>0</v>
      </c>
      <c r="T55" s="37">
        <f>SUMPRODUCT(LTA!J55:AN55,LTA!J$101:AN$101,LTA!J$103:AN$103)</f>
        <v>449.74</v>
      </c>
      <c r="U55" s="37">
        <f>SUMPRODUCT(LTA!J55:AN55,LTA!J$102:AN$102,LTA!J$103:AN$103)</f>
        <v>67.22999999999999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14.194484872871703</v>
      </c>
      <c r="AD55">
        <f t="shared" si="1"/>
        <v>1308.1739185296597</v>
      </c>
      <c r="AE55">
        <f>'IDT-1'!B55</f>
        <v>0</v>
      </c>
      <c r="AF55" s="24"/>
      <c r="AG55">
        <f t="shared" si="2"/>
        <v>1308.1739185296597</v>
      </c>
      <c r="AI55" s="34">
        <f>PXIL!H55</f>
        <v>0</v>
      </c>
      <c r="AJ55" s="34">
        <f>PXIL!N55</f>
        <v>0</v>
      </c>
      <c r="AK55" s="34">
        <f>RTM_IEX!H55</f>
        <v>41.45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9.1563808771236666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623.96852289066851</v>
      </c>
      <c r="P56" s="36">
        <v>57.849999999999994</v>
      </c>
      <c r="Q56" s="36">
        <v>14.46</v>
      </c>
      <c r="R56" s="38">
        <v>47.5</v>
      </c>
      <c r="S56" s="38">
        <v>0</v>
      </c>
      <c r="T56" s="37">
        <f>SUMPRODUCT(LTA!J56:AN56,LTA!J$101:AN$101,LTA!J$103:AN$103)</f>
        <v>445.54</v>
      </c>
      <c r="U56" s="37">
        <f>SUMPRODUCT(LTA!J56:AN56,LTA!J$102:AN$102,LTA!J$103:AN$103)</f>
        <v>67.09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13.907288872871703</v>
      </c>
      <c r="AD56">
        <f t="shared" si="1"/>
        <v>1274.2711145296594</v>
      </c>
      <c r="AE56">
        <f>'IDT-1'!B56</f>
        <v>0</v>
      </c>
      <c r="AF56" s="24"/>
      <c r="AG56">
        <f t="shared" si="2"/>
        <v>1274.2711145296594</v>
      </c>
      <c r="AI56" s="34">
        <f>PXIL!H56</f>
        <v>0</v>
      </c>
      <c r="AJ56" s="34">
        <f>PXIL!N56</f>
        <v>0</v>
      </c>
      <c r="AK56" s="34">
        <f>RTM_IEX!H56</f>
        <v>13.5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11.415287314781352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9.1563808771236666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623.8129220777879</v>
      </c>
      <c r="P57" s="36">
        <v>57.849999999999994</v>
      </c>
      <c r="Q57" s="36">
        <v>14.46</v>
      </c>
      <c r="R57" s="38">
        <v>47.5</v>
      </c>
      <c r="S57" s="38">
        <v>0</v>
      </c>
      <c r="T57" s="37">
        <f>SUMPRODUCT(LTA!J57:AN57,LTA!J$101:AN$101,LTA!J$103:AN$103)</f>
        <v>451.88000000000005</v>
      </c>
      <c r="U57" s="37">
        <f>SUMPRODUCT(LTA!J57:AN57,LTA!J$102:AN$102,LTA!J$103:AN$103)</f>
        <v>59.96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14.031852428273471</v>
      </c>
      <c r="AD57">
        <f t="shared" si="1"/>
        <v>1253.4069474761588</v>
      </c>
      <c r="AE57">
        <f>'IDT-1'!B57</f>
        <v>0</v>
      </c>
      <c r="AF57" s="24"/>
      <c r="AG57">
        <f t="shared" si="2"/>
        <v>1253.4069474761588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11.415287314781352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9.1563808771236666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621.47922888352332</v>
      </c>
      <c r="P58" s="36">
        <v>57.849999999999994</v>
      </c>
      <c r="Q58" s="36">
        <v>14.46</v>
      </c>
      <c r="R58" s="38">
        <v>47.5</v>
      </c>
      <c r="S58" s="38">
        <v>0</v>
      </c>
      <c r="T58" s="37">
        <f>SUMPRODUCT(LTA!J58:AN58,LTA!J$101:AN$101,LTA!J$103:AN$103)</f>
        <v>435.06000000000006</v>
      </c>
      <c r="U58" s="37">
        <f>SUMPRODUCT(LTA!J58:AN58,LTA!J$102:AN$102,LTA!J$103:AN$103)</f>
        <v>59.89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13.819546459092313</v>
      </c>
      <c r="AD58">
        <f t="shared" si="1"/>
        <v>1240.395560251075</v>
      </c>
      <c r="AE58">
        <f>'IDT-1'!B58</f>
        <v>0</v>
      </c>
      <c r="AF58" s="24"/>
      <c r="AG58">
        <f t="shared" si="2"/>
        <v>1240.395560251075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11.415287314781352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9.1563808771236666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619.00846643148975</v>
      </c>
      <c r="P59" s="36">
        <v>86.77</v>
      </c>
      <c r="Q59" s="36">
        <v>14.46</v>
      </c>
      <c r="R59" s="38">
        <v>47.5</v>
      </c>
      <c r="S59" s="38">
        <v>0</v>
      </c>
      <c r="T59" s="37">
        <f>SUMPRODUCT(LTA!J59:AN59,LTA!J$101:AN$101,LTA!J$103:AN$103)</f>
        <v>422.59999999999997</v>
      </c>
      <c r="U59" s="37">
        <f>SUMPRODUCT(LTA!J59:AN59,LTA!J$102:AN$102,LTA!J$103:AN$103)</f>
        <v>59.99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13.929424896770339</v>
      </c>
      <c r="AD59">
        <f t="shared" si="1"/>
        <v>1255.3749193613633</v>
      </c>
      <c r="AE59">
        <f>'IDT-1'!B59</f>
        <v>0</v>
      </c>
      <c r="AF59" s="24"/>
      <c r="AG59">
        <f t="shared" si="2"/>
        <v>1255.3749193613633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11.415287314781352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9.1563808771236666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619.00846643148975</v>
      </c>
      <c r="P60" s="36">
        <v>117.84451701931923</v>
      </c>
      <c r="Q60" s="36">
        <v>14.46</v>
      </c>
      <c r="R60" s="38">
        <v>47.5</v>
      </c>
      <c r="S60" s="38">
        <v>0</v>
      </c>
      <c r="T60" s="37">
        <f>SUMPRODUCT(LTA!J60:AN60,LTA!J$101:AN$101,LTA!J$103:AN$103)</f>
        <v>403.17999999999995</v>
      </c>
      <c r="U60" s="37">
        <f>SUMPRODUCT(LTA!J60:AN60,LTA!J$102:AN$102,LTA!J$103:AN$103)</f>
        <v>60.11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14.206225151955291</v>
      </c>
      <c r="AD60">
        <f t="shared" si="1"/>
        <v>1245.8726361254976</v>
      </c>
      <c r="AE60">
        <f>'IDT-1'!B60</f>
        <v>0</v>
      </c>
      <c r="AF60" s="24"/>
      <c r="AG60">
        <f t="shared" si="2"/>
        <v>1245.8726361254976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11.415287314781352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9.1563808771236666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635.91590958210963</v>
      </c>
      <c r="P61" s="36">
        <v>117.84451701931923</v>
      </c>
      <c r="Q61" s="36">
        <v>14.46</v>
      </c>
      <c r="R61" s="38">
        <v>47.5</v>
      </c>
      <c r="S61" s="38">
        <v>0</v>
      </c>
      <c r="T61" s="37">
        <f>SUMPRODUCT(LTA!J61:AN61,LTA!J$101:AN$101,LTA!J$103:AN$103)</f>
        <v>371.37</v>
      </c>
      <c r="U61" s="37">
        <f>SUMPRODUCT(LTA!J61:AN61,LTA!J$102:AN$102,LTA!J$103:AN$103)</f>
        <v>59.21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13.904060519922719</v>
      </c>
      <c r="AD61">
        <f t="shared" si="1"/>
        <v>1250.3722439081503</v>
      </c>
      <c r="AE61">
        <f>'IDT-1'!B61</f>
        <v>0</v>
      </c>
      <c r="AF61" s="24"/>
      <c r="AG61">
        <f t="shared" si="2"/>
        <v>1250.3722439081503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11.415287314781352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9.1563808771236666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635.91633823882603</v>
      </c>
      <c r="P62" s="36">
        <v>117.84451701931923</v>
      </c>
      <c r="Q62" s="36">
        <v>38.19556278313393</v>
      </c>
      <c r="R62" s="38">
        <v>47.5</v>
      </c>
      <c r="S62" s="38">
        <v>0</v>
      </c>
      <c r="T62" s="37">
        <f>SUMPRODUCT(LTA!J62:AN62,LTA!J$101:AN$101,LTA!J$103:AN$103)</f>
        <v>346.03999999999996</v>
      </c>
      <c r="U62" s="37">
        <f>SUMPRODUCT(LTA!J62:AN62,LTA!J$102:AN$102,LTA!J$103:AN$103)</f>
        <v>58.7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13.954156109816573</v>
      </c>
      <c r="AD62">
        <f t="shared" si="1"/>
        <v>1240.2181397581066</v>
      </c>
      <c r="AE62">
        <f>'IDT-1'!B62</f>
        <v>0</v>
      </c>
      <c r="AF62" s="24"/>
      <c r="AG62">
        <f t="shared" si="2"/>
        <v>1240.2181397581066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11.415287314781352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9.1563808771236666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658.63848467138052</v>
      </c>
      <c r="P63" s="36">
        <v>117.84451701931923</v>
      </c>
      <c r="Q63" s="36">
        <v>38.19556278313393</v>
      </c>
      <c r="R63" s="38">
        <v>47.5</v>
      </c>
      <c r="S63" s="38">
        <v>0</v>
      </c>
      <c r="T63" s="37">
        <f>SUMPRODUCT(LTA!J63:AN63,LTA!J$101:AN$101,LTA!J$103:AN$103)</f>
        <v>326.52</v>
      </c>
      <c r="U63" s="37">
        <f>SUMPRODUCT(LTA!J63:AN63,LTA!J$102:AN$102,LTA!J$103:AN$103)</f>
        <v>60.31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13.96283098535225</v>
      </c>
      <c r="AD63">
        <f t="shared" si="1"/>
        <v>1281.4116113151256</v>
      </c>
      <c r="AE63">
        <f>'IDT-1'!B63</f>
        <v>0</v>
      </c>
      <c r="AF63" s="24"/>
      <c r="AG63">
        <f t="shared" si="2"/>
        <v>1281.4116113151256</v>
      </c>
      <c r="AI63" s="34">
        <f>PXIL!H63</f>
        <v>0</v>
      </c>
      <c r="AJ63" s="34">
        <f>PXIL!N63</f>
        <v>0</v>
      </c>
      <c r="AK63" s="34">
        <f>RTM_IEX!H63</f>
        <v>16.39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11.415287314781352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9.1563808771236666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687.56403940715279</v>
      </c>
      <c r="P64" s="36">
        <v>117.84451701931923</v>
      </c>
      <c r="Q64" s="36">
        <v>38.19556278313393</v>
      </c>
      <c r="R64" s="38">
        <v>47.5</v>
      </c>
      <c r="S64" s="38">
        <v>0</v>
      </c>
      <c r="T64" s="37">
        <f>SUMPRODUCT(LTA!J64:AN64,LTA!J$101:AN$101,LTA!J$103:AN$103)</f>
        <v>296.42</v>
      </c>
      <c r="U64" s="37">
        <f>SUMPRODUCT(LTA!J64:AN64,LTA!J$102:AN$102,LTA!J$103:AN$103)</f>
        <v>60.3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13.888117645132738</v>
      </c>
      <c r="AD64">
        <f t="shared" si="1"/>
        <v>1272.5918793911173</v>
      </c>
      <c r="AE64">
        <f>'IDT-1'!B64</f>
        <v>0</v>
      </c>
      <c r="AF64" s="24"/>
      <c r="AG64">
        <f t="shared" si="2"/>
        <v>1272.5918793911173</v>
      </c>
      <c r="AI64" s="34">
        <f>PXIL!H64</f>
        <v>0</v>
      </c>
      <c r="AJ64" s="34">
        <f>PXIL!N64</f>
        <v>0</v>
      </c>
      <c r="AK64" s="34">
        <f>RTM_IEX!H64</f>
        <v>8.68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11.415287314781352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9.1563808771236666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770.11184659484866</v>
      </c>
      <c r="P65" s="36">
        <v>117.84451701931923</v>
      </c>
      <c r="Q65" s="36">
        <v>38.19556278313393</v>
      </c>
      <c r="R65" s="38">
        <v>47.5</v>
      </c>
      <c r="S65" s="38">
        <v>0</v>
      </c>
      <c r="T65" s="37">
        <f>SUMPRODUCT(LTA!J65:AN65,LTA!J$101:AN$101,LTA!J$103:AN$103)</f>
        <v>266.35000000000002</v>
      </c>
      <c r="U65" s="37">
        <f>SUMPRODUCT(LTA!J65:AN65,LTA!J$102:AN$102,LTA!J$103:AN$103)</f>
        <v>61.04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14.223616082102167</v>
      </c>
      <c r="AD65">
        <f t="shared" si="1"/>
        <v>1312.1966710695563</v>
      </c>
      <c r="AE65">
        <f>'IDT-1'!B65</f>
        <v>0</v>
      </c>
      <c r="AF65" s="24"/>
      <c r="AG65">
        <f t="shared" si="2"/>
        <v>1312.1966710695563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11.415287314781352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9.1563808771236666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803.66519449562873</v>
      </c>
      <c r="P66" s="36">
        <v>117.84451701931923</v>
      </c>
      <c r="Q66" s="36">
        <v>38.19556278313393</v>
      </c>
      <c r="R66" s="38">
        <v>47.5</v>
      </c>
      <c r="S66" s="38">
        <v>0</v>
      </c>
      <c r="T66" s="37">
        <f>SUMPRODUCT(LTA!J66:AN66,LTA!J$101:AN$101,LTA!J$103:AN$103)</f>
        <v>231.95999999999998</v>
      </c>
      <c r="U66" s="37">
        <f>SUMPRODUCT(LTA!J66:AN66,LTA!J$102:AN$102,LTA!J$103:AN$103)</f>
        <v>60.84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14.214908204468717</v>
      </c>
      <c r="AD66">
        <f t="shared" si="1"/>
        <v>1311.1687268479695</v>
      </c>
      <c r="AE66">
        <f>'IDT-1'!B66</f>
        <v>0</v>
      </c>
      <c r="AF66" s="24"/>
      <c r="AG66">
        <f t="shared" si="2"/>
        <v>1311.1687268479695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15.577242480702687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77.556477267565953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803.09560391697869</v>
      </c>
      <c r="P67" s="36">
        <v>117.84451701931923</v>
      </c>
      <c r="Q67" s="36">
        <v>37.81</v>
      </c>
      <c r="R67" s="38">
        <v>44.96</v>
      </c>
      <c r="S67" s="38">
        <v>0</v>
      </c>
      <c r="T67" s="37">
        <f>SUMPRODUCT(LTA!J67:AN67,LTA!J$101:AN$101,LTA!J$103:AN$103)</f>
        <v>187.44</v>
      </c>
      <c r="U67" s="37">
        <f>SUMPRODUCT(LTA!J67:AN67,LTA!J$102:AN$102,LTA!J$103:AN$103)</f>
        <v>66.3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13.797012619778595</v>
      </c>
      <c r="AD67">
        <f t="shared" si="1"/>
        <v>1261.8371480647879</v>
      </c>
      <c r="AE67">
        <f>'IDT-1'!B67</f>
        <v>0</v>
      </c>
      <c r="AF67" s="24"/>
      <c r="AG67">
        <f t="shared" si="2"/>
        <v>1261.8371480647879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15.577242480702687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77.556477267565953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803.09560391697869</v>
      </c>
      <c r="P68" s="36">
        <v>117.84451701931923</v>
      </c>
      <c r="Q68" s="36">
        <v>37.81</v>
      </c>
      <c r="R68" s="38">
        <v>35.840000000000003</v>
      </c>
      <c r="S68" s="38">
        <v>0</v>
      </c>
      <c r="T68" s="37">
        <f>SUMPRODUCT(LTA!J68:AN68,LTA!J$101:AN$101,LTA!J$103:AN$103)</f>
        <v>154.91</v>
      </c>
      <c r="U68" s="37">
        <f>SUMPRODUCT(LTA!J68:AN68,LTA!J$102:AN$102,LTA!J$103:AN$103)</f>
        <v>66.52000000000001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13.894368619778595</v>
      </c>
      <c r="AD68">
        <f t="shared" ref="AD68:AD98" si="4">SUM(B68:AB68,AI68:AT68)-AC68</f>
        <v>1273.3297920647879</v>
      </c>
      <c r="AE68">
        <f>'IDT-1'!B68</f>
        <v>0</v>
      </c>
      <c r="AF68" s="24"/>
      <c r="AG68">
        <f t="shared" ref="AG68:AG98" si="5">SUM(AD68:AF68)</f>
        <v>1273.3297920647879</v>
      </c>
      <c r="AI68" s="34">
        <f>PXIL!H68</f>
        <v>0</v>
      </c>
      <c r="AJ68" s="34">
        <f>PXIL!N68</f>
        <v>0</v>
      </c>
      <c r="AK68" s="34">
        <f>RTM_IEX!H68</f>
        <v>53.02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15.577242480702687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802.0332115795735</v>
      </c>
      <c r="P69" s="36">
        <v>117.84451701931923</v>
      </c>
      <c r="Q69" s="36">
        <v>37.81</v>
      </c>
      <c r="R69" s="38">
        <v>14.939999999999998</v>
      </c>
      <c r="S69" s="38">
        <v>0</v>
      </c>
      <c r="T69" s="37">
        <f>SUMPRODUCT(LTA!J69:AN69,LTA!J$101:AN$101,LTA!J$103:AN$103)</f>
        <v>126.32</v>
      </c>
      <c r="U69" s="37">
        <f>SUMPRODUCT(LTA!J69:AN69,LTA!J$102:AN$102,LTA!J$103:AN$103)</f>
        <v>66.819999999999993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96.41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13.969138115096836</v>
      </c>
      <c r="AD69">
        <f t="shared" si="4"/>
        <v>1282.1561529644982</v>
      </c>
      <c r="AE69">
        <f>'IDT-1'!B69</f>
        <v>0</v>
      </c>
      <c r="AF69" s="24"/>
      <c r="AG69">
        <f t="shared" si="5"/>
        <v>1282.1561529644982</v>
      </c>
      <c r="AI69" s="34">
        <f>PXIL!H69</f>
        <v>0</v>
      </c>
      <c r="AJ69" s="34">
        <f>PXIL!N69</f>
        <v>0</v>
      </c>
      <c r="AK69" s="34">
        <f>RTM_IEX!H69</f>
        <v>18.32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10.68032</v>
      </c>
      <c r="E70">
        <f>GT_NG!P70</f>
        <v>15.577242480702687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826.13321157957353</v>
      </c>
      <c r="P70" s="36">
        <v>117.84451701931923</v>
      </c>
      <c r="Q70" s="36">
        <v>37.81</v>
      </c>
      <c r="R70" s="38">
        <v>6.7899999999999991</v>
      </c>
      <c r="S70" s="38">
        <v>0</v>
      </c>
      <c r="T70" s="37">
        <f>SUMPRODUCT(LTA!J70:AN70,LTA!J$101:AN$101,LTA!J$103:AN$103)</f>
        <v>97.3</v>
      </c>
      <c r="U70" s="37">
        <f>SUMPRODUCT(LTA!J70:AN70,LTA!J$102:AN$102,LTA!J$103:AN$103)</f>
        <v>68.900000000000006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142.68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14.111602115096838</v>
      </c>
      <c r="AD70">
        <f t="shared" si="4"/>
        <v>1298.9736889644987</v>
      </c>
      <c r="AE70">
        <f>'IDT-1'!B70</f>
        <v>0</v>
      </c>
      <c r="AF70" s="24"/>
      <c r="AG70">
        <f t="shared" si="5"/>
        <v>1298.9736889644987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10.68032</v>
      </c>
      <c r="E71">
        <f>GT_NG!P71</f>
        <v>15.577242480702687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856.35000024101748</v>
      </c>
      <c r="P71" s="36">
        <v>117.84451701931923</v>
      </c>
      <c r="Q71" s="36">
        <v>37.81</v>
      </c>
      <c r="R71" s="38">
        <v>3.7652035623409672</v>
      </c>
      <c r="S71" s="38">
        <v>0</v>
      </c>
      <c r="T71" s="37">
        <f>SUMPRODUCT(LTA!J71:AN71,LTA!J$101:AN$101,LTA!J$103:AN$103)</f>
        <v>71.28</v>
      </c>
      <c r="U71" s="37">
        <f>SUMPRODUCT(LTA!J71:AN71,LTA!J$102:AN$102,LTA!J$103:AN$103)</f>
        <v>70.77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165.83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14.36361884977663</v>
      </c>
      <c r="AD71">
        <f t="shared" si="4"/>
        <v>1328.7236644536033</v>
      </c>
      <c r="AE71">
        <f>'IDT-1'!B71</f>
        <v>0</v>
      </c>
      <c r="AF71" s="24"/>
      <c r="AG71">
        <f t="shared" si="5"/>
        <v>1328.7236644536033</v>
      </c>
      <c r="AI71" s="34">
        <f>PXIL!H71</f>
        <v>0</v>
      </c>
      <c r="AJ71" s="34">
        <f>PXIL!N71</f>
        <v>0</v>
      </c>
      <c r="AK71" s="34">
        <f>RTM_IEX!H71</f>
        <v>3.86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10.68032</v>
      </c>
      <c r="E72">
        <f>GT_NG!P72</f>
        <v>15.577242480702687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893.29813667047301</v>
      </c>
      <c r="P72" s="36">
        <v>117.84451701931923</v>
      </c>
      <c r="Q72" s="36">
        <v>37.81</v>
      </c>
      <c r="R72" s="38">
        <v>0.93520408163265301</v>
      </c>
      <c r="S72" s="38">
        <v>0</v>
      </c>
      <c r="T72" s="37">
        <f>SUMPRODUCT(LTA!J72:AN72,LTA!J$101:AN$101,LTA!J$103:AN$103)</f>
        <v>52.06</v>
      </c>
      <c r="U72" s="37">
        <f>SUMPRODUCT(LTA!J72:AN72,LTA!J$102:AN$102,LTA!J$103:AN$103)</f>
        <v>71.89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236.99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15.41080866686656</v>
      </c>
      <c r="AD72">
        <f t="shared" si="4"/>
        <v>1369.9946115852611</v>
      </c>
      <c r="AE72">
        <f>'IDT-1'!B72</f>
        <v>0</v>
      </c>
      <c r="AF72" s="24"/>
      <c r="AG72">
        <f t="shared" si="5"/>
        <v>1369.9946115852611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-41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10.68032</v>
      </c>
      <c r="E73">
        <f>GT_NG!P73</f>
        <v>15.577242480702687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99.60842026801997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953.93333672761116</v>
      </c>
      <c r="P73" s="36">
        <v>117.84451701931923</v>
      </c>
      <c r="Q73" s="36">
        <v>37.81</v>
      </c>
      <c r="R73" s="38">
        <v>4.5454545454545456E-2</v>
      </c>
      <c r="S73" s="38">
        <v>0</v>
      </c>
      <c r="T73" s="37">
        <f>SUMPRODUCT(LTA!J73:AN73,LTA!J$101:AN$101,LTA!J$103:AN$103)</f>
        <v>46.07</v>
      </c>
      <c r="U73" s="37">
        <f>SUMPRODUCT(LTA!J73:AN73,LTA!J$102:AN$102,LTA!J$103:AN$103)</f>
        <v>70.400000000000006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140.74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15.6931256042451</v>
      </c>
      <c r="AD73">
        <f t="shared" si="4"/>
        <v>1423.4061654368622</v>
      </c>
      <c r="AE73">
        <f>'IDT-1'!B73</f>
        <v>0</v>
      </c>
      <c r="AF73" s="24"/>
      <c r="AG73">
        <f t="shared" si="5"/>
        <v>1423.4061654368622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-31</v>
      </c>
      <c r="AM73" s="34">
        <f>RTM_PXI!H73</f>
        <v>0</v>
      </c>
      <c r="AN73" s="34">
        <f>RTM_PXI!N73</f>
        <v>0</v>
      </c>
      <c r="AO73" s="148">
        <f>GDAM_IEX!H73</f>
        <v>63.07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10.68032</v>
      </c>
      <c r="E74">
        <f>GT_NG!P74</f>
        <v>15.005983606557376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99.60842026801997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989.29472212018436</v>
      </c>
      <c r="P74" s="36">
        <v>117.84451701931923</v>
      </c>
      <c r="Q74" s="36">
        <v>37.81</v>
      </c>
      <c r="R74" s="38">
        <v>0</v>
      </c>
      <c r="S74" s="38">
        <v>0</v>
      </c>
      <c r="T74" s="37">
        <f>SUMPRODUCT(LTA!J74:AN74,LTA!J$101:AN$101,LTA!J$103:AN$103)</f>
        <v>41.56</v>
      </c>
      <c r="U74" s="37">
        <f>SUMPRODUCT(LTA!J74:AN74,LTA!J$102:AN$102,LTA!J$103:AN$103)</f>
        <v>68.990000000000009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117.93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15.703134113844298</v>
      </c>
      <c r="AD74">
        <f t="shared" si="4"/>
        <v>1446.6808289002365</v>
      </c>
      <c r="AE74">
        <f>'IDT-1'!B74</f>
        <v>0</v>
      </c>
      <c r="AF74" s="24"/>
      <c r="AG74">
        <f t="shared" si="5"/>
        <v>1446.6808289002365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-20</v>
      </c>
      <c r="AM74" s="34">
        <f>RTM_PXI!H74</f>
        <v>0</v>
      </c>
      <c r="AN74" s="34">
        <f>RTM_PXI!N74</f>
        <v>0</v>
      </c>
      <c r="AO74" s="148">
        <f>GDAM_IEX!H74</f>
        <v>69.34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10.68032</v>
      </c>
      <c r="E75">
        <f>GT_NG!P75</f>
        <v>15.13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99.60842026801997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1003.4321903495056</v>
      </c>
      <c r="P75" s="36">
        <v>117.84451701931923</v>
      </c>
      <c r="Q75" s="36">
        <v>37.81</v>
      </c>
      <c r="R75" s="38">
        <v>0</v>
      </c>
      <c r="S75" s="38">
        <v>0</v>
      </c>
      <c r="T75" s="37">
        <f>SUMPRODUCT(LTA!J75:AN75,LTA!J$101:AN$101,LTA!J$103:AN$103)</f>
        <v>41.910000000000004</v>
      </c>
      <c r="U75" s="37">
        <f>SUMPRODUCT(LTA!J75:AN75,LTA!J$102:AN$102,LTA!J$103:AN$103)</f>
        <v>69.39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122.63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16.17015632570012</v>
      </c>
      <c r="AD75">
        <f t="shared" si="4"/>
        <v>1426.7952913111446</v>
      </c>
      <c r="AE75">
        <f>'IDT-1'!B75</f>
        <v>0</v>
      </c>
      <c r="AF75" s="24"/>
      <c r="AG75">
        <f t="shared" si="5"/>
        <v>1426.7952913111446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-58</v>
      </c>
      <c r="AM75" s="34">
        <f>RTM_PXI!H75</f>
        <v>0</v>
      </c>
      <c r="AN75" s="34">
        <f>RTM_PXI!N75</f>
        <v>0</v>
      </c>
      <c r="AO75" s="148">
        <f>GDAM_IEX!H75</f>
        <v>67.510000000000005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15.13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99.60842026801997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1055.2475606831215</v>
      </c>
      <c r="P76" s="36">
        <v>117.84451701931923</v>
      </c>
      <c r="Q76" s="36">
        <v>37.81</v>
      </c>
      <c r="R76" s="38">
        <v>0</v>
      </c>
      <c r="S76" s="38">
        <v>0</v>
      </c>
      <c r="T76" s="37">
        <f>SUMPRODUCT(LTA!J76:AN76,LTA!J$101:AN$101,LTA!J$103:AN$103)</f>
        <v>42.36</v>
      </c>
      <c r="U76" s="37">
        <f>SUMPRODUCT(LTA!J76:AN76,LTA!J$102:AN$102,LTA!J$103:AN$103)</f>
        <v>68.849999999999994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122.92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15.88752059745449</v>
      </c>
      <c r="AD76">
        <f t="shared" si="4"/>
        <v>1429.583297373006</v>
      </c>
      <c r="AE76">
        <f>'IDT-1'!B76</f>
        <v>0</v>
      </c>
      <c r="AF76" s="24"/>
      <c r="AG76">
        <f t="shared" si="5"/>
        <v>1429.583297373006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15.13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99.60842026801997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1073.3511411652773</v>
      </c>
      <c r="P77" s="36">
        <v>117.84451701931923</v>
      </c>
      <c r="Q77" s="36">
        <v>37.81</v>
      </c>
      <c r="R77" s="38">
        <v>0</v>
      </c>
      <c r="S77" s="38">
        <v>0</v>
      </c>
      <c r="T77" s="37">
        <f>SUMPRODUCT(LTA!J77:AN77,LTA!J$101:AN$101,LTA!J$103:AN$103)</f>
        <v>42.760000000000005</v>
      </c>
      <c r="U77" s="37">
        <f>SUMPRODUCT(LTA!J77:AN77,LTA!J$102:AN$102,LTA!J$103:AN$103)</f>
        <v>71.14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138.38999999999999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16.488625193875716</v>
      </c>
      <c r="AD77">
        <f t="shared" si="4"/>
        <v>1430.2457732587407</v>
      </c>
      <c r="AE77">
        <f>'IDT-1'!B77</f>
        <v>0</v>
      </c>
      <c r="AF77" s="24"/>
      <c r="AG77">
        <f t="shared" si="5"/>
        <v>1430.2457732587407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10.34656</v>
      </c>
      <c r="E78">
        <f>GT_NG!P78</f>
        <v>15.13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1069.1088352955683</v>
      </c>
      <c r="P78" s="36">
        <v>117.84451701931923</v>
      </c>
      <c r="Q78" s="36">
        <v>37.81</v>
      </c>
      <c r="R78" s="38">
        <v>0</v>
      </c>
      <c r="S78" s="38">
        <v>0</v>
      </c>
      <c r="T78" s="37">
        <f>SUMPRODUCT(LTA!J78:AN78,LTA!J$101:AN$101,LTA!J$103:AN$103)</f>
        <v>42.71</v>
      </c>
      <c r="U78" s="37">
        <f>SUMPRODUCT(LTA!J78:AN78,LTA!J$102:AN$102,LTA!J$103:AN$103)</f>
        <v>71.44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168.71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16.63580203391702</v>
      </c>
      <c r="AD78">
        <f t="shared" si="4"/>
        <v>1415.4841102809705</v>
      </c>
      <c r="AE78">
        <f>'IDT-1'!B78</f>
        <v>0</v>
      </c>
      <c r="AF78" s="24"/>
      <c r="AG78">
        <f t="shared" si="5"/>
        <v>1415.4841102809705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10.34656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1043.901318699239</v>
      </c>
      <c r="P79" s="36">
        <v>117.84451701931923</v>
      </c>
      <c r="Q79" s="36">
        <v>37.81</v>
      </c>
      <c r="R79" s="38">
        <v>0</v>
      </c>
      <c r="S79" s="38">
        <v>0</v>
      </c>
      <c r="T79" s="37">
        <f>SUMPRODUCT(LTA!J79:AN79,LTA!J$101:AN$101,LTA!J$103:AN$103)</f>
        <v>42.72</v>
      </c>
      <c r="U79" s="37">
        <f>SUMPRODUCT(LTA!J79:AN79,LTA!J$102:AN$102,LTA!J$103:AN$103)</f>
        <v>71.67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73.27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14.943024359143182</v>
      </c>
      <c r="AD79">
        <f t="shared" si="4"/>
        <v>1378.3418999726703</v>
      </c>
      <c r="AE79">
        <f>'IDT-1'!B79</f>
        <v>0</v>
      </c>
      <c r="AF79" s="24"/>
      <c r="AG79">
        <f t="shared" si="5"/>
        <v>1378.3418999726703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10.34656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80.819999999999993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1036.4614833301773</v>
      </c>
      <c r="P80" s="36">
        <v>117.84451701931923</v>
      </c>
      <c r="Q80" s="36">
        <v>37.81</v>
      </c>
      <c r="R80" s="38">
        <v>0</v>
      </c>
      <c r="S80" s="38">
        <v>0</v>
      </c>
      <c r="T80" s="37">
        <f>SUMPRODUCT(LTA!J80:AN80,LTA!J$101:AN$101,LTA!J$103:AN$103)</f>
        <v>42.78</v>
      </c>
      <c r="U80" s="37">
        <f>SUMPRODUCT(LTA!J80:AN80,LTA!J$102:AN$102,LTA!J$103:AN$103)</f>
        <v>72.02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64.59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14.902305530667507</v>
      </c>
      <c r="AD80">
        <f t="shared" si="4"/>
        <v>1363.492783432084</v>
      </c>
      <c r="AE80">
        <f>'IDT-1'!B80</f>
        <v>0</v>
      </c>
      <c r="AF80" s="24"/>
      <c r="AG80">
        <f t="shared" si="5"/>
        <v>1363.492783432084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10.34656</v>
      </c>
      <c r="E81">
        <f>GT_NG!P81</f>
        <v>15.702528613255257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80.819999999999993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1023.3183181651942</v>
      </c>
      <c r="P81" s="36">
        <v>117.84451701931923</v>
      </c>
      <c r="Q81" s="36">
        <v>37.81</v>
      </c>
      <c r="R81" s="38">
        <v>0</v>
      </c>
      <c r="S81" s="38">
        <v>0</v>
      </c>
      <c r="T81" s="37">
        <f>SUMPRODUCT(LTA!J81:AN81,LTA!J$101:AN$101,LTA!J$103:AN$103)</f>
        <v>52.07</v>
      </c>
      <c r="U81" s="37">
        <f>SUMPRODUCT(LTA!J81:AN81,LTA!J$102:AN$102,LTA!J$103:AN$103)</f>
        <v>68.08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66.53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15.056446728678988</v>
      </c>
      <c r="AD81">
        <f t="shared" si="4"/>
        <v>1333.4854770690895</v>
      </c>
      <c r="AE81">
        <f>'IDT-1'!B81</f>
        <v>0</v>
      </c>
      <c r="AF81" s="24"/>
      <c r="AG81">
        <f t="shared" si="5"/>
        <v>1333.4854770690895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10.34656</v>
      </c>
      <c r="E82">
        <f>GT_NG!P82</f>
        <v>15.702528613255257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80.819999999999993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988.0563701242927</v>
      </c>
      <c r="P82" s="36">
        <v>117.84451701931923</v>
      </c>
      <c r="Q82" s="36">
        <v>37.81</v>
      </c>
      <c r="R82" s="38">
        <v>0</v>
      </c>
      <c r="S82" s="38">
        <v>0</v>
      </c>
      <c r="T82" s="37">
        <f>SUMPRODUCT(LTA!J82:AN82,LTA!J$101:AN$101,LTA!J$103:AN$103)</f>
        <v>50.95</v>
      </c>
      <c r="U82" s="37">
        <f>SUMPRODUCT(LTA!J82:AN82,LTA!J$102:AN$102,LTA!J$103:AN$103)</f>
        <v>67.990000000000009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85.81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14.928976680585194</v>
      </c>
      <c r="AD82">
        <f t="shared" si="4"/>
        <v>1314.420999076282</v>
      </c>
      <c r="AE82">
        <f>'IDT-1'!B82</f>
        <v>0</v>
      </c>
      <c r="AF82" s="24"/>
      <c r="AG82">
        <f t="shared" si="5"/>
        <v>1314.420999076282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10.34656</v>
      </c>
      <c r="E83">
        <f>GT_NG!P83</f>
        <v>15.702528613255257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954.59498751766705</v>
      </c>
      <c r="P83" s="36">
        <v>117.84451701931923</v>
      </c>
      <c r="Q83" s="36">
        <v>37.81</v>
      </c>
      <c r="R83" s="38">
        <v>0</v>
      </c>
      <c r="S83" s="38">
        <v>0</v>
      </c>
      <c r="T83" s="37">
        <f>SUMPRODUCT(LTA!J83:AN83,LTA!J$101:AN$101,LTA!J$103:AN$103)</f>
        <v>56.550000000000004</v>
      </c>
      <c r="U83" s="37">
        <f>SUMPRODUCT(LTA!J83:AN83,LTA!J$102:AN$102,LTA!J$103:AN$103)</f>
        <v>67.44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88.7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14.468959177217979</v>
      </c>
      <c r="AD83">
        <f t="shared" si="4"/>
        <v>1322.3796339730236</v>
      </c>
      <c r="AE83">
        <f>'IDT-1'!B83</f>
        <v>0</v>
      </c>
      <c r="AF83" s="24"/>
      <c r="AG83">
        <f t="shared" si="5"/>
        <v>1322.3796339730236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10.34656</v>
      </c>
      <c r="E84">
        <f>GT_NG!P84</f>
        <v>15.702528613255257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940.23061258304131</v>
      </c>
      <c r="P84" s="36">
        <v>117.84451701931923</v>
      </c>
      <c r="Q84" s="36">
        <v>37.81</v>
      </c>
      <c r="R84" s="38">
        <v>0</v>
      </c>
      <c r="S84" s="38">
        <v>0</v>
      </c>
      <c r="T84" s="37">
        <f>SUMPRODUCT(LTA!J84:AN84,LTA!J$101:AN$101,LTA!J$103:AN$103)</f>
        <v>54.8</v>
      </c>
      <c r="U84" s="37">
        <f>SUMPRODUCT(LTA!J84:AN84,LTA!J$102:AN$102,LTA!J$103:AN$103)</f>
        <v>67.94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88.7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14.414038847291124</v>
      </c>
      <c r="AD84">
        <f t="shared" si="4"/>
        <v>1297.8201793683247</v>
      </c>
      <c r="AE84">
        <f>'IDT-1'!B84</f>
        <v>0</v>
      </c>
      <c r="AF84" s="24"/>
      <c r="AG84">
        <f t="shared" si="5"/>
        <v>1297.8201793683247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10.34656</v>
      </c>
      <c r="E85">
        <f>GT_NG!P85</f>
        <v>15.702528613255257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919.41958958527016</v>
      </c>
      <c r="P85" s="36">
        <v>117.84451701931923</v>
      </c>
      <c r="Q85" s="36">
        <v>37.81</v>
      </c>
      <c r="R85" s="38">
        <v>0</v>
      </c>
      <c r="S85" s="38">
        <v>0</v>
      </c>
      <c r="T85" s="37">
        <f>SUMPRODUCT(LTA!J85:AN85,LTA!J$101:AN$101,LTA!J$103:AN$103)</f>
        <v>58.04</v>
      </c>
      <c r="U85" s="37">
        <f>SUMPRODUCT(LTA!J85:AN85,LTA!J$102:AN$102,LTA!J$103:AN$103)</f>
        <v>78.199999999999989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74.239999999999995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14.154921834585844</v>
      </c>
      <c r="AD85">
        <f t="shared" si="4"/>
        <v>1285.3082733832589</v>
      </c>
      <c r="AE85">
        <f>'IDT-1'!B85</f>
        <v>0</v>
      </c>
      <c r="AF85" s="24"/>
      <c r="AG85">
        <f t="shared" si="5"/>
        <v>1285.3082733832589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10.34656</v>
      </c>
      <c r="E86">
        <f>GT_NG!P86</f>
        <v>15.702528613255257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908.91666878304329</v>
      </c>
      <c r="P86" s="36">
        <v>117.84451701931923</v>
      </c>
      <c r="Q86" s="36">
        <v>37.81</v>
      </c>
      <c r="R86" s="38">
        <v>0</v>
      </c>
      <c r="S86" s="38">
        <v>0</v>
      </c>
      <c r="T86" s="37">
        <f>SUMPRODUCT(LTA!J86:AN86,LTA!J$101:AN$101,LTA!J$103:AN$103)</f>
        <v>56.08</v>
      </c>
      <c r="U86" s="37">
        <f>SUMPRODUCT(LTA!J86:AN86,LTA!J$102:AN$102,LTA!J$103:AN$103)</f>
        <v>78.72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62.67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13.965884457572027</v>
      </c>
      <c r="AD86">
        <f t="shared" si="4"/>
        <v>1260.9843899580458</v>
      </c>
      <c r="AE86">
        <f>'IDT-1'!B86</f>
        <v>0</v>
      </c>
      <c r="AF86" s="24"/>
      <c r="AG86">
        <f t="shared" si="5"/>
        <v>1260.9843899580458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10.34656</v>
      </c>
      <c r="E87">
        <f>GT_NG!P87</f>
        <v>15.264170538398471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855.5530147157798</v>
      </c>
      <c r="P87" s="36">
        <v>117.84451701931923</v>
      </c>
      <c r="Q87" s="36">
        <v>37.705617642676209</v>
      </c>
      <c r="R87" s="38">
        <v>0</v>
      </c>
      <c r="S87" s="38">
        <v>0</v>
      </c>
      <c r="T87" s="37">
        <f>SUMPRODUCT(LTA!J87:AN87,LTA!J$101:AN$101,LTA!J$103:AN$103)</f>
        <v>56.94</v>
      </c>
      <c r="U87" s="37">
        <f>SUMPRODUCT(LTA!J87:AN87,LTA!J$102:AN$102,LTA!J$103:AN$103)</f>
        <v>78.460000000000008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28.93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13.252690574433396</v>
      </c>
      <c r="AD87">
        <f t="shared" si="4"/>
        <v>1174.7850789764796</v>
      </c>
      <c r="AE87">
        <f>'IDT-1'!B87</f>
        <v>14.512</v>
      </c>
      <c r="AF87" s="24"/>
      <c r="AG87">
        <f t="shared" si="5"/>
        <v>1189.2970789764795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10.34656</v>
      </c>
      <c r="E88">
        <f>GT_NG!P88</f>
        <v>15.264170538398471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854.56312315893638</v>
      </c>
      <c r="P88" s="36">
        <v>117.84451701931923</v>
      </c>
      <c r="Q88" s="36">
        <v>37.705617642676209</v>
      </c>
      <c r="R88" s="38">
        <v>0</v>
      </c>
      <c r="S88" s="38">
        <v>0</v>
      </c>
      <c r="T88" s="37">
        <f>SUMPRODUCT(LTA!J88:AN88,LTA!J$101:AN$101,LTA!J$103:AN$103)</f>
        <v>55.42</v>
      </c>
      <c r="U88" s="37">
        <f>SUMPRODUCT(LTA!J88:AN88,LTA!J$102:AN$102,LTA!J$103:AN$103)</f>
        <v>78.19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12.977856327631024</v>
      </c>
      <c r="AD88">
        <f t="shared" si="4"/>
        <v>1144.3500216664386</v>
      </c>
      <c r="AE88">
        <f>'IDT-1'!B88</f>
        <v>17.431999999999999</v>
      </c>
      <c r="AF88" s="24"/>
      <c r="AG88">
        <f t="shared" si="5"/>
        <v>1161.7820216664386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10.34656</v>
      </c>
      <c r="E89">
        <f>GT_NG!P89</f>
        <v>15.264170538398471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846.51455231795433</v>
      </c>
      <c r="P89" s="36">
        <v>117.84548348068867</v>
      </c>
      <c r="Q89" s="36">
        <v>37.705617642676209</v>
      </c>
      <c r="R89" s="38">
        <v>0</v>
      </c>
      <c r="S89" s="38">
        <v>0</v>
      </c>
      <c r="T89" s="37">
        <f>SUMPRODUCT(LTA!J89:AN89,LTA!J$101:AN$101,LTA!J$103:AN$103)</f>
        <v>46.07</v>
      </c>
      <c r="U89" s="37">
        <f>SUMPRODUCT(LTA!J89:AN89,LTA!J$102:AN$102,LTA!J$103:AN$103)</f>
        <v>77.69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12.734333715868496</v>
      </c>
      <c r="AD89">
        <f t="shared" si="4"/>
        <v>1137.6959398985884</v>
      </c>
      <c r="AE89">
        <f>'IDT-1'!B89</f>
        <v>0</v>
      </c>
      <c r="AF89" s="24"/>
      <c r="AG89">
        <f t="shared" si="5"/>
        <v>1137.6959398985884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10.34656</v>
      </c>
      <c r="E90">
        <f>GT_NG!P90</f>
        <v>15.264170538398471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827.23360704500101</v>
      </c>
      <c r="P90" s="36">
        <v>117.84548348068867</v>
      </c>
      <c r="Q90" s="36">
        <v>37.705617642676209</v>
      </c>
      <c r="R90" s="38">
        <v>0</v>
      </c>
      <c r="S90" s="38">
        <v>0</v>
      </c>
      <c r="T90" s="37">
        <f>SUMPRODUCT(LTA!J90:AN90,LTA!J$101:AN$101,LTA!J$103:AN$103)</f>
        <v>45.5</v>
      </c>
      <c r="U90" s="37">
        <f>SUMPRODUCT(LTA!J90:AN90,LTA!J$102:AN$102,LTA!J$103:AN$103)</f>
        <v>77.099999999999994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12.562629775575688</v>
      </c>
      <c r="AD90">
        <f t="shared" si="4"/>
        <v>1117.4266985659278</v>
      </c>
      <c r="AE90">
        <f>'IDT-1'!B90</f>
        <v>0</v>
      </c>
      <c r="AF90" s="24"/>
      <c r="AG90">
        <f t="shared" si="5"/>
        <v>1117.4266985659278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10.34656</v>
      </c>
      <c r="E91">
        <f>GT_NG!P91</f>
        <v>15.264170538398471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856.43243976540316</v>
      </c>
      <c r="P91" s="36">
        <v>117.84548348068867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49.769999999999996</v>
      </c>
      <c r="U91" s="37">
        <f>SUMPRODUCT(LTA!J91:AN91,LTA!J$102:AN$102,LTA!J$103:AN$103)</f>
        <v>77.11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13.309598166657791</v>
      </c>
      <c r="AD91">
        <f t="shared" si="4"/>
        <v>1096.1629452525717</v>
      </c>
      <c r="AE91">
        <f>'IDT-1'!B91</f>
        <v>0</v>
      </c>
      <c r="AF91" s="24"/>
      <c r="AG91">
        <f t="shared" si="5"/>
        <v>1096.1629452525717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10.34656</v>
      </c>
      <c r="E92">
        <f>GT_NG!P92</f>
        <v>15.264170538398471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827.51651921844893</v>
      </c>
      <c r="P92" s="36">
        <v>117.84548348068867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48.81</v>
      </c>
      <c r="U92" s="37">
        <f>SUMPRODUCT(LTA!J92:AN92,LTA!J$102:AN$102,LTA!J$103:AN$103)</f>
        <v>76.94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13.057212434063375</v>
      </c>
      <c r="AD92">
        <f t="shared" si="4"/>
        <v>1066.3694104382118</v>
      </c>
      <c r="AE92">
        <f>'IDT-1'!B92</f>
        <v>0</v>
      </c>
      <c r="AF92" s="24"/>
      <c r="AG92">
        <f t="shared" si="5"/>
        <v>1066.3694104382118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10.34656</v>
      </c>
      <c r="E93">
        <f>GT_NG!P93</f>
        <v>15.264170538398471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770.6714943811794</v>
      </c>
      <c r="P93" s="36">
        <v>117.84548348068867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47.480000000000004</v>
      </c>
      <c r="U93" s="37">
        <f>SUMPRODUCT(LTA!J93:AN93,LTA!J$102:AN$102,LTA!J$103:AN$103)</f>
        <v>77.009999999999991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12.690678225430313</v>
      </c>
      <c r="AD93">
        <f t="shared" si="4"/>
        <v>1023.1009198095754</v>
      </c>
      <c r="AE93">
        <f>'IDT-1'!B93</f>
        <v>0</v>
      </c>
      <c r="AF93" s="24"/>
      <c r="AG93">
        <f t="shared" si="5"/>
        <v>1023.1009198095754</v>
      </c>
      <c r="AI93" s="34">
        <f>PXIL!H93</f>
        <v>0</v>
      </c>
      <c r="AJ93" s="34">
        <f>PXIL!N93</f>
        <v>0</v>
      </c>
      <c r="AK93" s="34">
        <f>RTM_IEX!H93</f>
        <v>14.47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15.264170538398471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750.46141621243919</v>
      </c>
      <c r="P94" s="36">
        <v>117.84548348068867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46.72</v>
      </c>
      <c r="U94" s="37">
        <f>SUMPRODUCT(LTA!J94:AN94,LTA!J$102:AN$102,LTA!J$103:AN$103)</f>
        <v>76.990000000000009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12.392813568812894</v>
      </c>
      <c r="AD94">
        <f t="shared" si="4"/>
        <v>987.93870629745265</v>
      </c>
      <c r="AE94">
        <f>'IDT-1'!B94</f>
        <v>0</v>
      </c>
      <c r="AF94" s="24"/>
      <c r="AG94">
        <f t="shared" si="5"/>
        <v>987.93870629745265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15.264170538398471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683.16970130330037</v>
      </c>
      <c r="P95" s="36">
        <v>117.84548348068867</v>
      </c>
      <c r="Q95" s="36">
        <v>14.46</v>
      </c>
      <c r="R95" s="38">
        <v>0</v>
      </c>
      <c r="S95" s="38">
        <v>0</v>
      </c>
      <c r="T95" s="37">
        <f>SUMPRODUCT(LTA!J95:AN95,LTA!J$101:AN$101,LTA!J$103:AN$103)</f>
        <v>45.269999999999996</v>
      </c>
      <c r="U95" s="37">
        <f>SUMPRODUCT(LTA!J95:AN95,LTA!J$102:AN$102,LTA!J$103:AN$103)</f>
        <v>76.039999999999992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11.263537488707229</v>
      </c>
      <c r="AD95">
        <f t="shared" si="4"/>
        <v>965.09626746841946</v>
      </c>
      <c r="AE95">
        <f>'IDT-1'!B95</f>
        <v>0</v>
      </c>
      <c r="AF95" s="24"/>
      <c r="AG95">
        <f t="shared" si="5"/>
        <v>965.09626746841946</v>
      </c>
      <c r="AI95" s="34">
        <f>PXIL!H95</f>
        <v>0</v>
      </c>
      <c r="AJ95" s="34">
        <f>PXIL!N95</f>
        <v>0</v>
      </c>
      <c r="AK95" s="34">
        <f>RTM_IEX!H95</f>
        <v>14.46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15.264170538398471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639.27445456439818</v>
      </c>
      <c r="P96" s="36">
        <v>117.84548348068867</v>
      </c>
      <c r="Q96" s="36">
        <v>14.46</v>
      </c>
      <c r="R96" s="38">
        <v>0</v>
      </c>
      <c r="S96" s="38">
        <v>0</v>
      </c>
      <c r="T96" s="37">
        <f>SUMPRODUCT(LTA!J96:AN96,LTA!J$101:AN$101,LTA!J$103:AN$103)</f>
        <v>44.33</v>
      </c>
      <c r="U96" s="37">
        <f>SUMPRODUCT(LTA!J96:AN96,LTA!J$102:AN$102,LTA!J$103:AN$103)</f>
        <v>74.92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10.958573416100451</v>
      </c>
      <c r="AD96">
        <f>SUM(B96:AB96,AI96:AT96)-AC96</f>
        <v>929.09598480212412</v>
      </c>
      <c r="AE96">
        <f>'IDT-1'!B96</f>
        <v>0</v>
      </c>
      <c r="AF96" s="24"/>
      <c r="AG96">
        <f t="shared" si="5"/>
        <v>929.09598480212412</v>
      </c>
      <c r="AI96" s="34">
        <f>PXIL!H96</f>
        <v>0</v>
      </c>
      <c r="AJ96" s="34">
        <f>PXIL!N96</f>
        <v>0</v>
      </c>
      <c r="AK96" s="34">
        <f>RTM_IEX!H96</f>
        <v>24.11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15.264170538398471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630.77981966354253</v>
      </c>
      <c r="P97" s="36">
        <v>86.77000000000001</v>
      </c>
      <c r="Q97" s="36">
        <v>14.464596312778131</v>
      </c>
      <c r="R97" s="38">
        <v>0</v>
      </c>
      <c r="S97" s="38">
        <v>0</v>
      </c>
      <c r="T97" s="37">
        <f>SUMPRODUCT(LTA!J97:AN97,LTA!J$101:AN$101,LTA!J$103:AN$103)</f>
        <v>43.400000000000006</v>
      </c>
      <c r="U97" s="37">
        <f>SUMPRODUCT(LTA!J97:AN97,LTA!J$102:AN$102,LTA!J$103:AN$103)</f>
        <v>74.09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10.595227030722814</v>
      </c>
      <c r="AD97">
        <f t="shared" si="4"/>
        <v>886.20380911873531</v>
      </c>
      <c r="AE97">
        <f>'IDT-1'!B97</f>
        <v>0</v>
      </c>
      <c r="AF97" s="24"/>
      <c r="AG97">
        <f t="shared" si="5"/>
        <v>886.20380911873531</v>
      </c>
      <c r="AI97" s="34">
        <f>PXIL!H97</f>
        <v>0</v>
      </c>
      <c r="AJ97" s="34">
        <f>PXIL!N97</f>
        <v>0</v>
      </c>
      <c r="AK97" s="34">
        <f>RTM_IEX!H97</f>
        <v>22.18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15.264170538398471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631.51811052750213</v>
      </c>
      <c r="P98" s="36">
        <v>57.849999999999994</v>
      </c>
      <c r="Q98" s="36">
        <v>14.464596312778131</v>
      </c>
      <c r="R98" s="38">
        <v>0</v>
      </c>
      <c r="S98" s="38">
        <v>0</v>
      </c>
      <c r="T98" s="37">
        <f>SUMPRODUCT(LTA!J98:AN98,LTA!J$101:AN$101,LTA!J$103:AN$103)</f>
        <v>41.7</v>
      </c>
      <c r="U98" s="37">
        <f>SUMPRODUCT(LTA!J98:AN98,LTA!J$102:AN$102,LTA!J$103:AN$103)</f>
        <v>73.53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10.363792673980075</v>
      </c>
      <c r="AD98">
        <f t="shared" si="4"/>
        <v>858.8835343394378</v>
      </c>
      <c r="AE98">
        <f>'IDT-1'!B98</f>
        <v>0</v>
      </c>
      <c r="AF98" s="24"/>
      <c r="AG98">
        <f t="shared" si="5"/>
        <v>858.8835343394378</v>
      </c>
      <c r="AI98" s="34">
        <f>PXIL!H98</f>
        <v>0</v>
      </c>
      <c r="AJ98" s="34">
        <f>PXIL!N98</f>
        <v>0</v>
      </c>
      <c r="AK98" s="34">
        <f>RTM_IEX!H98</f>
        <v>25.07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0.2545754400000001</v>
      </c>
      <c r="E99">
        <f t="shared" si="6"/>
        <v>0.23125324142498346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1.8661021404138385</v>
      </c>
      <c r="J99">
        <f t="shared" si="6"/>
        <v>0</v>
      </c>
      <c r="K99">
        <f t="shared" si="6"/>
        <v>7.3251047016989299E-2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18.338541050072955</v>
      </c>
      <c r="P99" s="36">
        <f t="shared" si="6"/>
        <v>2.4263036337712642</v>
      </c>
      <c r="Q99" s="36">
        <f t="shared" si="6"/>
        <v>0.71765107373741943</v>
      </c>
      <c r="R99" s="38">
        <f t="shared" si="6"/>
        <v>0.44923646980384402</v>
      </c>
      <c r="S99" s="38">
        <f t="shared" si="6"/>
        <v>0</v>
      </c>
      <c r="T99" s="37">
        <f t="shared" si="6"/>
        <v>3.4793674999999995</v>
      </c>
      <c r="U99" s="37">
        <f t="shared" si="6"/>
        <v>1.6904149999999998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0.9159925000000001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0.32089262645473837</v>
      </c>
      <c r="AD99">
        <f t="shared" si="6"/>
        <v>28.306613969786561</v>
      </c>
      <c r="AE99">
        <f t="shared" si="6"/>
        <v>1.5986E-2</v>
      </c>
      <c r="AG99">
        <f t="shared" si="6"/>
        <v>28.322599969786562</v>
      </c>
      <c r="AI99">
        <f t="shared" si="6"/>
        <v>0</v>
      </c>
      <c r="AJ99">
        <f t="shared" si="6"/>
        <v>0</v>
      </c>
      <c r="AK99">
        <f t="shared" si="6"/>
        <v>0.57003749999999997</v>
      </c>
      <c r="AL99">
        <f t="shared" si="6"/>
        <v>-0.33800000000000002</v>
      </c>
      <c r="AM99">
        <f t="shared" si="6"/>
        <v>0</v>
      </c>
      <c r="AN99">
        <f t="shared" si="6"/>
        <v>0</v>
      </c>
      <c r="AO99">
        <f t="shared" si="6"/>
        <v>4.9980000000000004E-2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93" sqref="AD9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45259</v>
      </c>
      <c r="B1" s="222"/>
      <c r="C1" s="222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5.9724799999999991</v>
      </c>
      <c r="E3">
        <f>GT_NG!Q3</f>
        <v>8.4885531574740209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592.36135535154244</v>
      </c>
      <c r="P3" s="36">
        <v>28.922499999999999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50.91</v>
      </c>
      <c r="U3" s="37">
        <f>SUMPRODUCT(LTA!J3:AN3,LTA!J$102:AN$102,LTA!J$104:AN$104)</f>
        <v>74.77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10.486827544749019</v>
      </c>
      <c r="AD3">
        <f>SUM(B3:AB3,AI3:AT3)-AC3</f>
        <v>384.00334089071941</v>
      </c>
      <c r="AE3">
        <f>'IDT-1'!C3</f>
        <v>0</v>
      </c>
      <c r="AF3" s="24"/>
      <c r="AG3">
        <f>SUM(AD3:AF3)</f>
        <v>384.00334089071941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8.4885531574740209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606.17363887607019</v>
      </c>
      <c r="P4" s="36">
        <v>28.922499999999999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51.02</v>
      </c>
      <c r="U4" s="37">
        <f>SUMPRODUCT(LTA!J4:AN4,LTA!J$102:AN$102,LTA!J$104:AN$104)</f>
        <v>73.92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-52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10.732173249953277</v>
      </c>
      <c r="AD4">
        <f t="shared" ref="AD4:AD67" si="1">SUM(B4:AB4,AI4:AT4)-AC4</f>
        <v>380.83027871004288</v>
      </c>
      <c r="AE4">
        <f>'IDT-1'!C4</f>
        <v>0</v>
      </c>
      <c r="AF4" s="24"/>
      <c r="AG4">
        <f t="shared" ref="AG4:AG67" si="2">SUM(AD4:AF4)</f>
        <v>380.83027871004288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598.61364023682358</v>
      </c>
      <c r="P5" s="36">
        <v>28.922499999999999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50.37</v>
      </c>
      <c r="U5" s="37">
        <f>SUMPRODUCT(LTA!J5:AN5,LTA!J$102:AN$102,LTA!J$104:AN$104)</f>
        <v>72.75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-67</v>
      </c>
      <c r="AA5" s="75">
        <f>STOA!I5</f>
        <v>0</v>
      </c>
      <c r="AB5" s="75">
        <f>-STOA!O5</f>
        <v>-384.17</v>
      </c>
      <c r="AC5">
        <f t="shared" si="0"/>
        <v>10.73899541896823</v>
      </c>
      <c r="AD5">
        <f t="shared" si="1"/>
        <v>361.55090794174947</v>
      </c>
      <c r="AE5">
        <f>'IDT-1'!C5</f>
        <v>0</v>
      </c>
      <c r="AF5" s="24"/>
      <c r="AG5">
        <f t="shared" si="2"/>
        <v>361.55090794174947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5.9724799999999991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598.07310995647993</v>
      </c>
      <c r="P6" s="36">
        <v>28.922499999999999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49.74</v>
      </c>
      <c r="U6" s="37">
        <f>SUMPRODUCT(LTA!J6:AN6,LTA!J$102:AN$102,LTA!J$104:AN$104)</f>
        <v>71.8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-77</v>
      </c>
      <c r="AA6" s="75">
        <f>STOA!I6</f>
        <v>0</v>
      </c>
      <c r="AB6" s="75">
        <f>-STOA!O6</f>
        <v>-384.17</v>
      </c>
      <c r="AC6">
        <f t="shared" si="0"/>
        <v>10.805894541862234</v>
      </c>
      <c r="AD6">
        <f t="shared" si="1"/>
        <v>349.36347853851174</v>
      </c>
      <c r="AE6">
        <f>'IDT-1'!C6</f>
        <v>0</v>
      </c>
      <c r="AF6" s="24"/>
      <c r="AG6">
        <f t="shared" si="2"/>
        <v>349.36347853851174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5.9724799999999991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598.06394354931172</v>
      </c>
      <c r="P7" s="36">
        <v>28.922499999999999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48.5</v>
      </c>
      <c r="U7" s="37">
        <f>SUMPRODUCT(LTA!J7:AN7,LTA!J$102:AN$102,LTA!J$104:AN$104)</f>
        <v>71.240000000000009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-56</v>
      </c>
      <c r="AA7" s="75">
        <f>STOA!I7</f>
        <v>0</v>
      </c>
      <c r="AB7" s="75">
        <f>-STOA!O7</f>
        <v>-384.17</v>
      </c>
      <c r="AC7">
        <f t="shared" si="0"/>
        <v>10.69751480906824</v>
      </c>
      <c r="AD7">
        <f t="shared" si="1"/>
        <v>358.66269186413757</v>
      </c>
      <c r="AE7">
        <f>'IDT-1'!C7</f>
        <v>0</v>
      </c>
      <c r="AF7" s="24"/>
      <c r="AG7">
        <f t="shared" si="2"/>
        <v>358.66269186413757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5.9724799999999991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583.83835422394486</v>
      </c>
      <c r="P8" s="36">
        <v>28.922499999999999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55.32</v>
      </c>
      <c r="U8" s="37">
        <f>SUMPRODUCT(LTA!J8:AN8,LTA!J$102:AN$102,LTA!J$104:AN$104)</f>
        <v>70.81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-61</v>
      </c>
      <c r="AA8" s="75">
        <f>STOA!I8</f>
        <v>0</v>
      </c>
      <c r="AB8" s="75">
        <f>-STOA!O8</f>
        <v>-384.17</v>
      </c>
      <c r="AC8">
        <f t="shared" si="0"/>
        <v>10.674051647359605</v>
      </c>
      <c r="AD8">
        <f t="shared" si="1"/>
        <v>345.85056570047948</v>
      </c>
      <c r="AE8">
        <f>'IDT-1'!C8</f>
        <v>0</v>
      </c>
      <c r="AF8" s="24"/>
      <c r="AG8">
        <f t="shared" si="2"/>
        <v>345.85056570047948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5.9724799999999991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577.9452167943806</v>
      </c>
      <c r="P9" s="36">
        <v>28.922499999999999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52.8</v>
      </c>
      <c r="U9" s="37">
        <f>SUMPRODUCT(LTA!J9:AN9,LTA!J$102:AN$102,LTA!J$104:AN$104)</f>
        <v>70.430000000000007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-61</v>
      </c>
      <c r="AA9" s="75">
        <f>STOA!I9</f>
        <v>0</v>
      </c>
      <c r="AB9" s="75">
        <f>-STOA!O9</f>
        <v>-384.17</v>
      </c>
      <c r="AC9">
        <f t="shared" si="0"/>
        <v>10.71878550109971</v>
      </c>
      <c r="AD9">
        <f t="shared" si="1"/>
        <v>323.01269441717488</v>
      </c>
      <c r="AE9">
        <f>'IDT-1'!C9</f>
        <v>0</v>
      </c>
      <c r="AF9" s="24"/>
      <c r="AG9">
        <f t="shared" si="2"/>
        <v>323.01269441717488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5.9724799999999991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577.9452167943806</v>
      </c>
      <c r="P10" s="36">
        <v>28.922499999999999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49.54</v>
      </c>
      <c r="U10" s="37">
        <f>SUMPRODUCT(LTA!J10:AN10,LTA!J$102:AN$102,LTA!J$104:AN$104)</f>
        <v>69.930000000000007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-61</v>
      </c>
      <c r="AA10" s="75">
        <f>STOA!I10</f>
        <v>0</v>
      </c>
      <c r="AB10" s="75">
        <f>-STOA!O10</f>
        <v>-384.17</v>
      </c>
      <c r="AC10">
        <f t="shared" si="0"/>
        <v>10.67873034337482</v>
      </c>
      <c r="AD10">
        <f t="shared" si="1"/>
        <v>320.2927495748998</v>
      </c>
      <c r="AE10">
        <f>'IDT-1'!C10</f>
        <v>0</v>
      </c>
      <c r="AF10" s="24"/>
      <c r="AG10">
        <f t="shared" si="2"/>
        <v>320.2927495748998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5.9724799999999991</v>
      </c>
      <c r="E11">
        <f>GT_NG!Q11</f>
        <v>8.1136747326955536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571.68553163371178</v>
      </c>
      <c r="P11" s="36">
        <v>28.922499999999999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48.55</v>
      </c>
      <c r="U11" s="37">
        <f>SUMPRODUCT(LTA!J11:AN11,LTA!J$102:AN$102,LTA!J$104:AN$104)</f>
        <v>69.64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-66</v>
      </c>
      <c r="AA11" s="75">
        <f>STOA!I11</f>
        <v>0</v>
      </c>
      <c r="AB11" s="75">
        <f>-STOA!O11</f>
        <v>-384.17</v>
      </c>
      <c r="AC11">
        <f t="shared" si="0"/>
        <v>10.645230059820889</v>
      </c>
      <c r="AD11">
        <f t="shared" si="1"/>
        <v>308.30423623303841</v>
      </c>
      <c r="AE11">
        <f>'IDT-1'!C11</f>
        <v>0</v>
      </c>
      <c r="AF11" s="24"/>
      <c r="AG11">
        <f t="shared" si="2"/>
        <v>308.30423623303841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5.9724799999999991</v>
      </c>
      <c r="E12">
        <f>GT_NG!Q12</f>
        <v>8.1136747326955536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571.68553163371178</v>
      </c>
      <c r="P12" s="36">
        <v>28.922499999999999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46.89</v>
      </c>
      <c r="U12" s="37">
        <f>SUMPRODUCT(LTA!J12:AN12,LTA!J$102:AN$102,LTA!J$104:AN$104)</f>
        <v>69.75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-56</v>
      </c>
      <c r="AA12" s="75">
        <f>STOA!I12</f>
        <v>0</v>
      </c>
      <c r="AB12" s="75">
        <f>-STOA!O12</f>
        <v>-384.17</v>
      </c>
      <c r="AC12">
        <f t="shared" si="0"/>
        <v>10.691508163895113</v>
      </c>
      <c r="AD12">
        <f t="shared" si="1"/>
        <v>299.70795812896426</v>
      </c>
      <c r="AE12">
        <f>'IDT-1'!C12</f>
        <v>0</v>
      </c>
      <c r="AF12" s="24"/>
      <c r="AG12">
        <f t="shared" si="2"/>
        <v>299.70795812896426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-39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5.9724799999999991</v>
      </c>
      <c r="E13">
        <f>GT_NG!Q13</f>
        <v>8.1136747326955536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570.43096874074308</v>
      </c>
      <c r="P13" s="36">
        <v>28.922499999999999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53.62</v>
      </c>
      <c r="U13" s="37">
        <f>SUMPRODUCT(LTA!J13:AN13,LTA!J$102:AN$102,LTA!J$104:AN$104)</f>
        <v>69.510000000000005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-76</v>
      </c>
      <c r="AA13" s="75">
        <f>STOA!I13</f>
        <v>0</v>
      </c>
      <c r="AB13" s="75">
        <f>-STOA!O13</f>
        <v>-384.17</v>
      </c>
      <c r="AC13">
        <f t="shared" si="0"/>
        <v>10.659245416070174</v>
      </c>
      <c r="AD13">
        <f t="shared" si="1"/>
        <v>313.9756579838205</v>
      </c>
      <c r="AE13">
        <f>'IDT-1'!C13</f>
        <v>0</v>
      </c>
      <c r="AF13" s="24"/>
      <c r="AG13">
        <f t="shared" si="2"/>
        <v>313.9756579838205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5.9724799999999991</v>
      </c>
      <c r="E14">
        <f>GT_NG!Q14</f>
        <v>8.1136747326955536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570.43096874074308</v>
      </c>
      <c r="P14" s="36">
        <v>28.922499999999999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51.37</v>
      </c>
      <c r="U14" s="37">
        <f>SUMPRODUCT(LTA!J14:AN14,LTA!J$102:AN$102,LTA!J$104:AN$104)</f>
        <v>69.38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-76</v>
      </c>
      <c r="AA14" s="75">
        <f>STOA!I14</f>
        <v>0</v>
      </c>
      <c r="AB14" s="75">
        <f>-STOA!O14</f>
        <v>-384.17</v>
      </c>
      <c r="AC14">
        <f t="shared" si="0"/>
        <v>10.639253416070174</v>
      </c>
      <c r="AD14">
        <f t="shared" si="1"/>
        <v>311.6156499838205</v>
      </c>
      <c r="AE14">
        <f>'IDT-1'!C14</f>
        <v>0</v>
      </c>
      <c r="AF14" s="24"/>
      <c r="AG14">
        <f t="shared" si="2"/>
        <v>311.6156499838205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5.9724799999999991</v>
      </c>
      <c r="E15">
        <f>GT_NG!Q15</f>
        <v>8.1136747326955536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570.71734671380761</v>
      </c>
      <c r="P15" s="36">
        <v>28.922499999999999</v>
      </c>
      <c r="Q15" s="36">
        <v>9.8030807922037102</v>
      </c>
      <c r="R15" s="38">
        <v>0</v>
      </c>
      <c r="S15" s="38">
        <v>0</v>
      </c>
      <c r="T15" s="37">
        <f>SUMPRODUCT(LTA!J15:AN15,LTA!J$101:AN$101,LTA!J$104:AN$104)</f>
        <v>49.34</v>
      </c>
      <c r="U15" s="37">
        <f>SUMPRODUCT(LTA!J15:AN15,LTA!J$102:AN$102,LTA!J$104:AN$104)</f>
        <v>66.2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-76</v>
      </c>
      <c r="AA15" s="75">
        <f>STOA!I15</f>
        <v>0</v>
      </c>
      <c r="AB15" s="75">
        <f>-STOA!O15</f>
        <v>-384.17</v>
      </c>
      <c r="AC15">
        <f t="shared" si="0"/>
        <v>10.683950990801453</v>
      </c>
      <c r="AD15">
        <f t="shared" si="1"/>
        <v>296.80738068080205</v>
      </c>
      <c r="AE15">
        <f>'IDT-1'!C15</f>
        <v>0</v>
      </c>
      <c r="AF15" s="24"/>
      <c r="AG15">
        <f t="shared" si="2"/>
        <v>296.80738068080205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5.9724799999999991</v>
      </c>
      <c r="E16">
        <f>GT_NG!Q16</f>
        <v>8.1136747326955536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570.2661564203828</v>
      </c>
      <c r="P16" s="36">
        <v>28.922499999999999</v>
      </c>
      <c r="Q16" s="36">
        <v>9.8030807922037102</v>
      </c>
      <c r="R16" s="38">
        <v>0</v>
      </c>
      <c r="S16" s="38">
        <v>0</v>
      </c>
      <c r="T16" s="37">
        <f>SUMPRODUCT(LTA!J16:AN16,LTA!J$101:AN$101,LTA!J$104:AN$104)</f>
        <v>48.39</v>
      </c>
      <c r="U16" s="37">
        <f>SUMPRODUCT(LTA!J16:AN16,LTA!J$102:AN$102,LTA!J$104:AN$104)</f>
        <v>65.69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-76</v>
      </c>
      <c r="AA16" s="75">
        <f>STOA!I16</f>
        <v>0</v>
      </c>
      <c r="AB16" s="75">
        <f>-STOA!O16</f>
        <v>-384.17</v>
      </c>
      <c r="AC16">
        <f t="shared" si="0"/>
        <v>10.676368150061572</v>
      </c>
      <c r="AD16">
        <f t="shared" si="1"/>
        <v>293.90377322811696</v>
      </c>
      <c r="AE16">
        <f>'IDT-1'!C16</f>
        <v>0</v>
      </c>
      <c r="AF16" s="24"/>
      <c r="AG16">
        <f t="shared" si="2"/>
        <v>293.90377322811696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5.9724799999999991</v>
      </c>
      <c r="E17">
        <f>GT_NG!Q17</f>
        <v>8.0162177816391562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571.5110741612632</v>
      </c>
      <c r="P17" s="36">
        <v>28.922499999999999</v>
      </c>
      <c r="Q17" s="36">
        <v>9.8030807922037102</v>
      </c>
      <c r="R17" s="38">
        <v>0</v>
      </c>
      <c r="S17" s="38">
        <v>0</v>
      </c>
      <c r="T17" s="37">
        <f>SUMPRODUCT(LTA!J17:AN17,LTA!J$101:AN$101,LTA!J$104:AN$104)</f>
        <v>48.05</v>
      </c>
      <c r="U17" s="37">
        <f>SUMPRODUCT(LTA!J17:AN17,LTA!J$102:AN$102,LTA!J$104:AN$104)</f>
        <v>64.8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-76</v>
      </c>
      <c r="AA17" s="75">
        <f>STOA!I17</f>
        <v>0</v>
      </c>
      <c r="AB17" s="75">
        <f>-STOA!O17</f>
        <v>-384.17</v>
      </c>
      <c r="AC17">
        <f t="shared" si="0"/>
        <v>10.684145978420982</v>
      </c>
      <c r="AD17">
        <f t="shared" si="1"/>
        <v>292.81345618958153</v>
      </c>
      <c r="AE17">
        <f>'IDT-1'!C17</f>
        <v>0</v>
      </c>
      <c r="AF17" s="24"/>
      <c r="AG17">
        <f t="shared" si="2"/>
        <v>292.81345618958153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5.9724799999999991</v>
      </c>
      <c r="E18">
        <f>GT_NG!Q18</f>
        <v>8.0162177816391562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571.51168995663659</v>
      </c>
      <c r="P18" s="36">
        <v>28.922499999999999</v>
      </c>
      <c r="Q18" s="36">
        <v>9.8030807922037102</v>
      </c>
      <c r="R18" s="38">
        <v>0</v>
      </c>
      <c r="S18" s="38">
        <v>0</v>
      </c>
      <c r="T18" s="37">
        <f>SUMPRODUCT(LTA!J18:AN18,LTA!J$101:AN$101,LTA!J$104:AN$104)</f>
        <v>46.8</v>
      </c>
      <c r="U18" s="37">
        <f>SUMPRODUCT(LTA!J18:AN18,LTA!J$102:AN$102,LTA!J$104:AN$104)</f>
        <v>64.06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-71</v>
      </c>
      <c r="AA18" s="75">
        <f>STOA!I18</f>
        <v>0</v>
      </c>
      <c r="AB18" s="75">
        <f>-STOA!O18</f>
        <v>-384.17</v>
      </c>
      <c r="AC18">
        <f t="shared" si="0"/>
        <v>10.658963993377231</v>
      </c>
      <c r="AD18">
        <f t="shared" si="1"/>
        <v>291.84925396999876</v>
      </c>
      <c r="AE18">
        <f>'IDT-1'!C18</f>
        <v>0</v>
      </c>
      <c r="AF18" s="24"/>
      <c r="AG18">
        <f t="shared" si="2"/>
        <v>291.84925396999876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5.9724799999999991</v>
      </c>
      <c r="E19">
        <f>GT_NG!Q19</f>
        <v>8.0162177816391562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37.799999999999997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571.51189438543406</v>
      </c>
      <c r="P19" s="36">
        <v>28.922499999999999</v>
      </c>
      <c r="Q19" s="36">
        <v>9.8030807922037102</v>
      </c>
      <c r="R19" s="38">
        <v>0</v>
      </c>
      <c r="S19" s="38">
        <v>0</v>
      </c>
      <c r="T19" s="37">
        <f>SUMPRODUCT(LTA!J19:AN19,LTA!J$101:AN$101,LTA!J$104:AN$104)</f>
        <v>29.88</v>
      </c>
      <c r="U19" s="37">
        <f>SUMPRODUCT(LTA!J19:AN19,LTA!J$102:AN$102,LTA!J$104:AN$104)</f>
        <v>63.510000000000005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-71</v>
      </c>
      <c r="AA19" s="75">
        <f>STOA!I19</f>
        <v>0</v>
      </c>
      <c r="AB19" s="75">
        <f>-STOA!O19</f>
        <v>-384.17</v>
      </c>
      <c r="AC19">
        <f t="shared" si="0"/>
        <v>10.311437764919241</v>
      </c>
      <c r="AD19">
        <f t="shared" si="1"/>
        <v>276.93473519435764</v>
      </c>
      <c r="AE19">
        <f>'IDT-1'!C19</f>
        <v>0</v>
      </c>
      <c r="AF19" s="24"/>
      <c r="AG19">
        <f t="shared" si="2"/>
        <v>276.93473519435764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5.9724799999999991</v>
      </c>
      <c r="E20">
        <f>GT_NG!Q20</f>
        <v>8.0162177816391562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37.799999999999997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568.74571594518068</v>
      </c>
      <c r="P20" s="36">
        <v>28.922499999999999</v>
      </c>
      <c r="Q20" s="36">
        <v>9.8030807922037102</v>
      </c>
      <c r="R20" s="38">
        <v>0</v>
      </c>
      <c r="S20" s="38">
        <v>0</v>
      </c>
      <c r="T20" s="37">
        <f>SUMPRODUCT(LTA!J20:AN20,LTA!J$101:AN$101,LTA!J$104:AN$104)</f>
        <v>29.44</v>
      </c>
      <c r="U20" s="37">
        <f>SUMPRODUCT(LTA!J20:AN20,LTA!J$102:AN$102,LTA!J$104:AN$104)</f>
        <v>62.74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-66</v>
      </c>
      <c r="AA20" s="75">
        <f>STOA!I20</f>
        <v>0</v>
      </c>
      <c r="AB20" s="75">
        <f>-STOA!O20</f>
        <v>-384.17</v>
      </c>
      <c r="AC20">
        <f t="shared" si="0"/>
        <v>10.193326288772221</v>
      </c>
      <c r="AD20">
        <f t="shared" si="1"/>
        <v>283.07666823025136</v>
      </c>
      <c r="AE20">
        <f>'IDT-1'!C20</f>
        <v>0</v>
      </c>
      <c r="AF20" s="24"/>
      <c r="AG20">
        <f t="shared" si="2"/>
        <v>283.07666823025136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5.9724799999999991</v>
      </c>
      <c r="E21">
        <f>GT_NG!Q21</f>
        <v>8.0162177816391562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37.799999999999997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574.43295840374731</v>
      </c>
      <c r="P21" s="36">
        <v>28.922499999999999</v>
      </c>
      <c r="Q21" s="36">
        <v>9.8030807922037102</v>
      </c>
      <c r="R21" s="38">
        <v>0</v>
      </c>
      <c r="S21" s="38">
        <v>0</v>
      </c>
      <c r="T21" s="37">
        <f>SUMPRODUCT(LTA!J21:AN21,LTA!J$101:AN$101,LTA!J$104:AN$104)</f>
        <v>29.22</v>
      </c>
      <c r="U21" s="37">
        <f>SUMPRODUCT(LTA!J21:AN21,LTA!J$102:AN$102,LTA!J$104:AN$104)</f>
        <v>61.78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-61</v>
      </c>
      <c r="AA21" s="75">
        <f>STOA!I21</f>
        <v>0</v>
      </c>
      <c r="AB21" s="75">
        <f>-STOA!O21</f>
        <v>-384.17</v>
      </c>
      <c r="AC21">
        <f t="shared" si="0"/>
        <v>10.205773652249514</v>
      </c>
      <c r="AD21">
        <f t="shared" si="1"/>
        <v>290.57146332534063</v>
      </c>
      <c r="AE21">
        <f>'IDT-1'!C21</f>
        <v>0</v>
      </c>
      <c r="AF21" s="24"/>
      <c r="AG21">
        <f t="shared" si="2"/>
        <v>290.57146332534063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5.9724799999999991</v>
      </c>
      <c r="E22">
        <f>GT_NG!Q22</f>
        <v>7.8759647935003398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37.799999999999997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574.43073786461684</v>
      </c>
      <c r="P22" s="36">
        <v>28.922499999999999</v>
      </c>
      <c r="Q22" s="36">
        <v>9.8030807922037102</v>
      </c>
      <c r="R22" s="38">
        <v>0</v>
      </c>
      <c r="S22" s="38">
        <v>0</v>
      </c>
      <c r="T22" s="37">
        <f>SUMPRODUCT(LTA!J22:AN22,LTA!J$101:AN$101,LTA!J$104:AN$104)</f>
        <v>28.88</v>
      </c>
      <c r="U22" s="37">
        <f>SUMPRODUCT(LTA!J22:AN22,LTA!J$102:AN$102,LTA!J$104:AN$104)</f>
        <v>61.38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-51</v>
      </c>
      <c r="AA22" s="75">
        <f>STOA!I22</f>
        <v>0</v>
      </c>
      <c r="AB22" s="75">
        <f>-STOA!O22</f>
        <v>-384.17</v>
      </c>
      <c r="AC22">
        <f t="shared" si="0"/>
        <v>10.071293508747114</v>
      </c>
      <c r="AD22">
        <f t="shared" si="1"/>
        <v>304.82346994157371</v>
      </c>
      <c r="AE22">
        <f>'IDT-1'!C22</f>
        <v>0</v>
      </c>
      <c r="AF22" s="24"/>
      <c r="AG22">
        <f t="shared" si="2"/>
        <v>304.82346994157371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5.9724799999999991</v>
      </c>
      <c r="E23">
        <f>GT_NG!Q23</f>
        <v>7.8759647935003398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37.799999999999997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573.24492949909131</v>
      </c>
      <c r="P23" s="36">
        <v>28.922238736646538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19.190000000000001</v>
      </c>
      <c r="U23" s="37">
        <f>SUMPRODUCT(LTA!J23:AN23,LTA!J$102:AN$102,LTA!J$104:AN$104)</f>
        <v>61.15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-42</v>
      </c>
      <c r="AA23" s="75">
        <f>STOA!I23</f>
        <v>0</v>
      </c>
      <c r="AB23" s="75">
        <f>-STOA!O23</f>
        <v>-384.17</v>
      </c>
      <c r="AC23">
        <f t="shared" si="0"/>
        <v>9.8580364370615747</v>
      </c>
      <c r="AD23">
        <f t="shared" si="1"/>
        <v>307.76757659217662</v>
      </c>
      <c r="AE23">
        <f>'IDT-1'!C23</f>
        <v>0</v>
      </c>
      <c r="AF23" s="24"/>
      <c r="AG23">
        <f t="shared" si="2"/>
        <v>307.76757659217662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5.9724799999999991</v>
      </c>
      <c r="E24">
        <f>GT_NG!Q24</f>
        <v>7.8759647935003398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37.799999999999997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579.53303427570927</v>
      </c>
      <c r="P24" s="36">
        <v>28.921646174863387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19.489999999999998</v>
      </c>
      <c r="U24" s="37">
        <f>SUMPRODUCT(LTA!J24:AN24,LTA!J$102:AN$102,LTA!J$104:AN$104)</f>
        <v>61.160000000000004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</v>
      </c>
      <c r="AA24" s="75">
        <f>STOA!I24</f>
        <v>0</v>
      </c>
      <c r="AB24" s="75">
        <f>-STOA!O24</f>
        <v>-384.17</v>
      </c>
      <c r="AC24">
        <f t="shared" si="0"/>
        <v>9.70167659654396</v>
      </c>
      <c r="AD24">
        <f t="shared" si="1"/>
        <v>339.52144864752898</v>
      </c>
      <c r="AE24">
        <f>'IDT-1'!C24</f>
        <v>0</v>
      </c>
      <c r="AF24" s="24"/>
      <c r="AG24">
        <f t="shared" si="2"/>
        <v>339.52144864752898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5.9724799999999991</v>
      </c>
      <c r="E25">
        <f>GT_NG!Q25</f>
        <v>7.8759647935003398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37.799999999999997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621.31509303283974</v>
      </c>
      <c r="P25" s="36">
        <v>68.143170777105624</v>
      </c>
      <c r="Q25" s="36">
        <v>9.6399999999999988</v>
      </c>
      <c r="R25" s="38">
        <v>0</v>
      </c>
      <c r="S25" s="38">
        <v>0</v>
      </c>
      <c r="T25" s="37">
        <f>SUMPRODUCT(LTA!J25:AN25,LTA!J$101:AN$101,LTA!J$104:AN$104)</f>
        <v>19.579999999999998</v>
      </c>
      <c r="U25" s="37">
        <f>SUMPRODUCT(LTA!J25:AN25,LTA!J$102:AN$102,LTA!J$104:AN$104)</f>
        <v>61.1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</v>
      </c>
      <c r="AA25" s="75">
        <f>STOA!I25</f>
        <v>0</v>
      </c>
      <c r="AB25" s="75">
        <f>-STOA!O25</f>
        <v>-384.17</v>
      </c>
      <c r="AC25">
        <f t="shared" si="0"/>
        <v>10.47554143173647</v>
      </c>
      <c r="AD25">
        <f t="shared" si="1"/>
        <v>408.78116717170923</v>
      </c>
      <c r="AE25">
        <f>'IDT-1'!C25</f>
        <v>0</v>
      </c>
      <c r="AF25" s="24"/>
      <c r="AG25">
        <f t="shared" si="2"/>
        <v>408.78116717170923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5.9724799999999991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37.799999999999997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635.48807533700221</v>
      </c>
      <c r="P26" s="36">
        <v>68.143170777105624</v>
      </c>
      <c r="Q26" s="36">
        <v>9.6399999999999988</v>
      </c>
      <c r="R26" s="38">
        <v>0</v>
      </c>
      <c r="S26" s="38">
        <v>0</v>
      </c>
      <c r="T26" s="37">
        <f>SUMPRODUCT(LTA!J26:AN26,LTA!J$101:AN$101,LTA!J$104:AN$104)</f>
        <v>19.600000000000001</v>
      </c>
      <c r="U26" s="37">
        <f>SUMPRODUCT(LTA!J26:AN26,LTA!J$102:AN$102,LTA!J$104:AN$104)</f>
        <v>61.19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-384.17</v>
      </c>
      <c r="AC26">
        <f t="shared" si="0"/>
        <v>10.352236603110017</v>
      </c>
      <c r="AD26">
        <f t="shared" si="1"/>
        <v>436.22052951099772</v>
      </c>
      <c r="AE26">
        <f>'IDT-1'!C26</f>
        <v>0</v>
      </c>
      <c r="AF26" s="24"/>
      <c r="AG26">
        <f t="shared" si="2"/>
        <v>436.22052951099772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5.9724799999999991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37.799999999999997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677.78257309873379</v>
      </c>
      <c r="P27" s="36">
        <v>68.142611928856184</v>
      </c>
      <c r="Q27" s="36">
        <v>21.21</v>
      </c>
      <c r="R27" s="38">
        <v>0</v>
      </c>
      <c r="S27" s="38">
        <v>0</v>
      </c>
      <c r="T27" s="37">
        <f>SUMPRODUCT(LTA!J27:AN27,LTA!J$101:AN$101,LTA!J$104:AN$104)</f>
        <v>19.649999999999999</v>
      </c>
      <c r="U27" s="37">
        <f>SUMPRODUCT(LTA!J27:AN27,LTA!J$102:AN$102,LTA!J$104:AN$104)</f>
        <v>109.85000000000001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11.71221589893849</v>
      </c>
      <c r="AD27">
        <f t="shared" si="1"/>
        <v>478.60448912865144</v>
      </c>
      <c r="AE27">
        <f>'IDT-1'!C27</f>
        <v>0</v>
      </c>
      <c r="AF27" s="24"/>
      <c r="AG27">
        <f t="shared" si="2"/>
        <v>478.60448912865144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5.9724799999999991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37.799999999999997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758.13086227528902</v>
      </c>
      <c r="P28" s="36">
        <v>68.142611928856184</v>
      </c>
      <c r="Q28" s="36">
        <v>21.21</v>
      </c>
      <c r="R28" s="38">
        <v>0.29734513274336283</v>
      </c>
      <c r="S28" s="38">
        <v>0</v>
      </c>
      <c r="T28" s="37">
        <f>SUMPRODUCT(LTA!J28:AN28,LTA!J$101:AN$101,LTA!J$104:AN$104)</f>
        <v>19.75</v>
      </c>
      <c r="U28" s="37">
        <f>SUMPRODUCT(LTA!J28:AN28,LTA!J$102:AN$102,LTA!J$104:AN$104)</f>
        <v>110.17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12.393167227136599</v>
      </c>
      <c r="AD28">
        <f t="shared" si="1"/>
        <v>558.98917210975185</v>
      </c>
      <c r="AE28">
        <f>'IDT-1'!C28</f>
        <v>0</v>
      </c>
      <c r="AF28" s="24"/>
      <c r="AG28">
        <f t="shared" si="2"/>
        <v>558.98917210975185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5.9724799999999991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37.799999999999997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774.67197881105812</v>
      </c>
      <c r="P29" s="36">
        <v>68.142611928856184</v>
      </c>
      <c r="Q29" s="36">
        <v>21.207536299221744</v>
      </c>
      <c r="R29" s="38">
        <v>1.99</v>
      </c>
      <c r="S29" s="38">
        <v>0</v>
      </c>
      <c r="T29" s="37">
        <f>SUMPRODUCT(LTA!J29:AN29,LTA!J$101:AN$101,LTA!J$104:AN$104)</f>
        <v>19.82</v>
      </c>
      <c r="U29" s="37">
        <f>SUMPRODUCT(LTA!J29:AN29,LTA!J$102:AN$102,LTA!J$104:AN$104)</f>
        <v>109.04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12.861310211835479</v>
      </c>
      <c r="AD29">
        <f t="shared" si="1"/>
        <v>614.25233682730038</v>
      </c>
      <c r="AE29">
        <f>'IDT-1'!C29</f>
        <v>0</v>
      </c>
      <c r="AF29" s="24"/>
      <c r="AG29">
        <f t="shared" si="2"/>
        <v>614.25233682730038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38.56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5.9724799999999991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37.799999999999997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774.67197881105812</v>
      </c>
      <c r="P30" s="36">
        <v>68.142611928856184</v>
      </c>
      <c r="Q30" s="36">
        <v>21.207536299221744</v>
      </c>
      <c r="R30" s="38">
        <v>6.9</v>
      </c>
      <c r="S30" s="38">
        <v>0</v>
      </c>
      <c r="T30" s="37">
        <f>SUMPRODUCT(LTA!J30:AN30,LTA!J$101:AN$101,LTA!J$104:AN$104)</f>
        <v>19.89</v>
      </c>
      <c r="U30" s="37">
        <f>SUMPRODUCT(LTA!J30:AN30,LTA!J$102:AN$102,LTA!J$104:AN$104)</f>
        <v>109.13000000000001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13.187398211835479</v>
      </c>
      <c r="AD30">
        <f t="shared" si="1"/>
        <v>652.74624882730041</v>
      </c>
      <c r="AE30">
        <f>'IDT-1'!C30</f>
        <v>0</v>
      </c>
      <c r="AF30" s="24"/>
      <c r="AG30">
        <f t="shared" si="2"/>
        <v>652.74624882730041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72.31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5.9724799999999991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37.799999999999997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777.14165740704982</v>
      </c>
      <c r="P31" s="36">
        <v>68.142611928856184</v>
      </c>
      <c r="Q31" s="36">
        <v>21.207536299221744</v>
      </c>
      <c r="R31" s="38">
        <v>16.52</v>
      </c>
      <c r="S31" s="38">
        <v>0</v>
      </c>
      <c r="T31" s="37">
        <f>SUMPRODUCT(LTA!J31:AN31,LTA!J$101:AN$101,LTA!J$104:AN$104)</f>
        <v>20.029999999999998</v>
      </c>
      <c r="U31" s="37">
        <f>SUMPRODUCT(LTA!J31:AN31,LTA!J$102:AN$102,LTA!J$104:AN$104)</f>
        <v>109.07000000000001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13.45157551204181</v>
      </c>
      <c r="AD31">
        <f t="shared" si="1"/>
        <v>683.93175012308598</v>
      </c>
      <c r="AE31">
        <f>'IDT-1'!C31</f>
        <v>0</v>
      </c>
      <c r="AF31" s="24"/>
      <c r="AG31">
        <f t="shared" si="2"/>
        <v>683.93175012308598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91.59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5.9724799999999991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37.799999999999997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777.14165740704982</v>
      </c>
      <c r="P32" s="36">
        <v>68.142611928856184</v>
      </c>
      <c r="Q32" s="36">
        <v>21.207536299221744</v>
      </c>
      <c r="R32" s="38">
        <v>26.28307548273845</v>
      </c>
      <c r="S32" s="38">
        <v>0</v>
      </c>
      <c r="T32" s="37">
        <f>SUMPRODUCT(LTA!J32:AN32,LTA!J$101:AN$101,LTA!J$104:AN$104)</f>
        <v>23.040000000000003</v>
      </c>
      <c r="U32" s="37">
        <f>SUMPRODUCT(LTA!J32:AN32,LTA!J$102:AN$102,LTA!J$104:AN$104)</f>
        <v>108.99000000000001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13.598685346096811</v>
      </c>
      <c r="AD32">
        <f t="shared" si="1"/>
        <v>701.29771577176928</v>
      </c>
      <c r="AE32">
        <f>'IDT-1'!C32</f>
        <v>0</v>
      </c>
      <c r="AF32" s="24"/>
      <c r="AG32">
        <f t="shared" si="2"/>
        <v>701.29771577176928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96.41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5.9724799999999991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37.799999999999997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760.44546267047099</v>
      </c>
      <c r="P33" s="36">
        <v>68.142611928856184</v>
      </c>
      <c r="Q33" s="36">
        <v>21.207536299221744</v>
      </c>
      <c r="R33" s="38">
        <v>26.3</v>
      </c>
      <c r="S33" s="38">
        <v>0</v>
      </c>
      <c r="T33" s="37">
        <f>SUMPRODUCT(LTA!J33:AN33,LTA!J$101:AN$101,LTA!J$104:AN$104)</f>
        <v>26.240000000000002</v>
      </c>
      <c r="U33" s="37">
        <f>SUMPRODUCT(LTA!J33:AN33,LTA!J$102:AN$102,LTA!J$104:AN$104)</f>
        <v>108.95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13.525611476254545</v>
      </c>
      <c r="AD33">
        <f t="shared" si="1"/>
        <v>692.67151942229418</v>
      </c>
      <c r="AE33">
        <f>'IDT-1'!C33</f>
        <v>0</v>
      </c>
      <c r="AF33" s="24"/>
      <c r="AG33">
        <f t="shared" si="2"/>
        <v>692.67151942229418</v>
      </c>
      <c r="AI33" s="34">
        <f>PXIL!I33</f>
        <v>0</v>
      </c>
      <c r="AJ33" s="34">
        <f>PXIL!O33</f>
        <v>0</v>
      </c>
      <c r="AK33" s="34">
        <f>RTM_IEX!I33</f>
        <v>9.64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91.59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5.9724799999999991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37.799999999999997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738.63141411362892</v>
      </c>
      <c r="P34" s="36">
        <v>68.142611928856184</v>
      </c>
      <c r="Q34" s="36">
        <v>21.207536299221744</v>
      </c>
      <c r="R34" s="38">
        <v>26.3</v>
      </c>
      <c r="S34" s="38">
        <v>0</v>
      </c>
      <c r="T34" s="37">
        <f>SUMPRODUCT(LTA!J34:AN34,LTA!J$101:AN$101,LTA!J$104:AN$104)</f>
        <v>35.64</v>
      </c>
      <c r="U34" s="37">
        <f>SUMPRODUCT(LTA!J34:AN34,LTA!J$102:AN$102,LTA!J$104:AN$104)</f>
        <v>108.89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13.501805468377073</v>
      </c>
      <c r="AD34">
        <f t="shared" si="1"/>
        <v>689.86127687332987</v>
      </c>
      <c r="AE34">
        <f>'IDT-1'!C34</f>
        <v>0</v>
      </c>
      <c r="AF34" s="24"/>
      <c r="AG34">
        <f t="shared" si="2"/>
        <v>689.86127687332987</v>
      </c>
      <c r="AI34" s="34">
        <f>PXIL!I34</f>
        <v>0</v>
      </c>
      <c r="AJ34" s="34">
        <f>PXIL!O34</f>
        <v>0</v>
      </c>
      <c r="AK34" s="34">
        <f>RTM_IEX!I34</f>
        <v>24.1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86.77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5.9724799999999991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37.799999999999997</v>
      </c>
      <c r="J35">
        <f>Bawana_RLNG!Q35</f>
        <v>0</v>
      </c>
      <c r="K35">
        <f>Bawana_Spot!Q35</f>
        <v>5.297905966021335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735.32292193495414</v>
      </c>
      <c r="P35" s="36">
        <v>68.142611928856184</v>
      </c>
      <c r="Q35" s="36">
        <v>21.207536299221744</v>
      </c>
      <c r="R35" s="38">
        <v>26.3</v>
      </c>
      <c r="S35" s="38">
        <v>0</v>
      </c>
      <c r="T35" s="37">
        <f>SUMPRODUCT(LTA!J35:AN35,LTA!J$101:AN$101,LTA!J$104:AN$104)</f>
        <v>44.11</v>
      </c>
      <c r="U35" s="37">
        <f>SUMPRODUCT(LTA!J35:AN35,LTA!J$102:AN$102,LTA!J$104:AN$104)</f>
        <v>108.53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12.596166657946332</v>
      </c>
      <c r="AD35">
        <f t="shared" si="1"/>
        <v>683.37632947110706</v>
      </c>
      <c r="AE35">
        <f>'IDT-1'!C35</f>
        <v>0</v>
      </c>
      <c r="AF35" s="24"/>
      <c r="AG35">
        <f t="shared" si="2"/>
        <v>683.37632947110706</v>
      </c>
      <c r="AI35" s="34">
        <f>PXIL!I35</f>
        <v>0</v>
      </c>
      <c r="AJ35" s="34">
        <f>PXIL!O35</f>
        <v>0</v>
      </c>
      <c r="AK35" s="34">
        <f>RTM_IEX!I35</f>
        <v>14.46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28.92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5.9724799999999991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37.799999999999997</v>
      </c>
      <c r="J36">
        <f>Bawana_RLNG!Q36</f>
        <v>0</v>
      </c>
      <c r="K36">
        <f>Bawana_Spot!Q36</f>
        <v>5.297905966021335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723.66286022339102</v>
      </c>
      <c r="P36" s="36">
        <v>68.142611928856184</v>
      </c>
      <c r="Q36" s="36">
        <v>21.207536299221744</v>
      </c>
      <c r="R36" s="38">
        <v>26.3</v>
      </c>
      <c r="S36" s="38">
        <v>0</v>
      </c>
      <c r="T36" s="37">
        <f>SUMPRODUCT(LTA!J36:AN36,LTA!J$101:AN$101,LTA!J$104:AN$104)</f>
        <v>54.839999999999996</v>
      </c>
      <c r="U36" s="37">
        <f>SUMPRODUCT(LTA!J36:AN36,LTA!J$102:AN$102,LTA!J$104:AN$104)</f>
        <v>108.52000000000001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12.507294139569202</v>
      </c>
      <c r="AD36">
        <f t="shared" si="1"/>
        <v>672.88514027792098</v>
      </c>
      <c r="AE36">
        <f>'IDT-1'!C36</f>
        <v>0</v>
      </c>
      <c r="AF36" s="24"/>
      <c r="AG36">
        <f t="shared" si="2"/>
        <v>672.88514027792098</v>
      </c>
      <c r="AI36" s="34">
        <f>PXIL!I36</f>
        <v>0</v>
      </c>
      <c r="AJ36" s="34">
        <f>PXIL!O36</f>
        <v>0</v>
      </c>
      <c r="AK36" s="34">
        <f>RTM_IEX!I36</f>
        <v>19.28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14.46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5.9724799999999991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37.799999999999997</v>
      </c>
      <c r="J37">
        <f>Bawana_RLNG!Q37</f>
        <v>0</v>
      </c>
      <c r="K37">
        <f>Bawana_Spot!Q37</f>
        <v>5.297905966021335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706.57004055848449</v>
      </c>
      <c r="P37" s="36">
        <v>68.142611928856184</v>
      </c>
      <c r="Q37" s="36">
        <v>21.207536299221744</v>
      </c>
      <c r="R37" s="38">
        <v>26.3</v>
      </c>
      <c r="S37" s="38">
        <v>0</v>
      </c>
      <c r="T37" s="37">
        <f>SUMPRODUCT(LTA!J37:AN37,LTA!J$101:AN$101,LTA!J$104:AN$104)</f>
        <v>71.150000000000006</v>
      </c>
      <c r="U37" s="37">
        <f>SUMPRODUCT(LTA!J37:AN37,LTA!J$102:AN$102,LTA!J$104:AN$104)</f>
        <v>109.44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12.508446454383988</v>
      </c>
      <c r="AD37">
        <f t="shared" si="1"/>
        <v>673.02116829819977</v>
      </c>
      <c r="AE37">
        <f>'IDT-1'!C37</f>
        <v>0</v>
      </c>
      <c r="AF37" s="24"/>
      <c r="AG37">
        <f t="shared" si="2"/>
        <v>673.02116829819977</v>
      </c>
      <c r="AI37" s="34">
        <f>PXIL!I37</f>
        <v>0</v>
      </c>
      <c r="AJ37" s="34">
        <f>PXIL!O37</f>
        <v>0</v>
      </c>
      <c r="AK37" s="34">
        <f>RTM_IEX!I37</f>
        <v>9.64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24.1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5.9724799999999991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37.799999999999997</v>
      </c>
      <c r="J38">
        <f>Bawana_RLNG!Q38</f>
        <v>0</v>
      </c>
      <c r="K38">
        <f>Bawana_Spot!Q38</f>
        <v>5.297905966021335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697.35620921760551</v>
      </c>
      <c r="P38" s="36">
        <v>68.142611928856184</v>
      </c>
      <c r="Q38" s="36">
        <v>21.207536299221744</v>
      </c>
      <c r="R38" s="38">
        <v>26.3</v>
      </c>
      <c r="S38" s="38">
        <v>0</v>
      </c>
      <c r="T38" s="37">
        <f>SUMPRODUCT(LTA!J38:AN38,LTA!J$101:AN$101,LTA!J$104:AN$104)</f>
        <v>81.31</v>
      </c>
      <c r="U38" s="37">
        <f>SUMPRODUCT(LTA!J38:AN38,LTA!J$102:AN$102,LTA!J$104:AN$104)</f>
        <v>109.30000000000001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12.474730271120603</v>
      </c>
      <c r="AD38">
        <f t="shared" si="1"/>
        <v>669.04105314058415</v>
      </c>
      <c r="AE38">
        <f>'IDT-1'!C38</f>
        <v>0</v>
      </c>
      <c r="AF38" s="24"/>
      <c r="AG38">
        <f t="shared" si="2"/>
        <v>669.04105314058415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28.92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5.9724799999999991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37.799999999999997</v>
      </c>
      <c r="J39">
        <f>Bawana_RLNG!Q39</f>
        <v>0</v>
      </c>
      <c r="K39">
        <f>Bawana_Spot!Q39</f>
        <v>5.297905966021335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689.48477205540746</v>
      </c>
      <c r="P39" s="36">
        <v>68.142611928856184</v>
      </c>
      <c r="Q39" s="36">
        <v>21.207536299221744</v>
      </c>
      <c r="R39" s="38">
        <v>26.3</v>
      </c>
      <c r="S39" s="38">
        <v>0</v>
      </c>
      <c r="T39" s="37">
        <f>SUMPRODUCT(LTA!J39:AN39,LTA!J$101:AN$101,LTA!J$104:AN$104)</f>
        <v>97.820000000000007</v>
      </c>
      <c r="U39" s="37">
        <f>SUMPRODUCT(LTA!J39:AN39,LTA!J$102:AN$102,LTA!J$104:AN$104)</f>
        <v>115.25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12.678828101338132</v>
      </c>
      <c r="AD39">
        <f t="shared" si="1"/>
        <v>692.99729814816862</v>
      </c>
      <c r="AE39">
        <f>'IDT-1'!C39</f>
        <v>0</v>
      </c>
      <c r="AF39" s="24"/>
      <c r="AG39">
        <f t="shared" si="2"/>
        <v>692.99729814816862</v>
      </c>
      <c r="AI39" s="34">
        <f>PXIL!I39</f>
        <v>0</v>
      </c>
      <c r="AJ39" s="34">
        <f>PXIL!O39</f>
        <v>0</v>
      </c>
      <c r="AK39" s="34">
        <f>RTM_IEX!I39</f>
        <v>9.64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28.92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5.9724799999999991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37.799999999999997</v>
      </c>
      <c r="J40">
        <f>Bawana_RLNG!Q40</f>
        <v>0</v>
      </c>
      <c r="K40">
        <f>Bawana_Spot!Q40</f>
        <v>5.297905966021335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683.74988232528801</v>
      </c>
      <c r="P40" s="36">
        <v>68.142611928856184</v>
      </c>
      <c r="Q40" s="36">
        <v>21.207536299221744</v>
      </c>
      <c r="R40" s="38">
        <v>26.3</v>
      </c>
      <c r="S40" s="38">
        <v>0</v>
      </c>
      <c r="T40" s="37">
        <f>SUMPRODUCT(LTA!J40:AN40,LTA!J$101:AN$101,LTA!J$104:AN$104)</f>
        <v>108.59</v>
      </c>
      <c r="U40" s="37">
        <f>SUMPRODUCT(LTA!J40:AN40,LTA!J$102:AN$102,LTA!J$104:AN$104)</f>
        <v>115.59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12.804955027605127</v>
      </c>
      <c r="AD40">
        <f t="shared" si="1"/>
        <v>707.88628149178214</v>
      </c>
      <c r="AE40">
        <f>'IDT-1'!C40</f>
        <v>0</v>
      </c>
      <c r="AF40" s="24"/>
      <c r="AG40">
        <f t="shared" si="2"/>
        <v>707.88628149178214</v>
      </c>
      <c r="AI40" s="34">
        <f>PXIL!I40</f>
        <v>0</v>
      </c>
      <c r="AJ40" s="34">
        <f>PXIL!O40</f>
        <v>0</v>
      </c>
      <c r="AK40" s="34">
        <f>RTM_IEX!I40</f>
        <v>9.64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38.56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5.9724799999999991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37.799999999999997</v>
      </c>
      <c r="J41">
        <f>Bawana_RLNG!Q41</f>
        <v>0</v>
      </c>
      <c r="K41">
        <f>Bawana_Spot!Q41</f>
        <v>5.297905966021335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690.25518178732409</v>
      </c>
      <c r="P41" s="36">
        <v>68.142611928856184</v>
      </c>
      <c r="Q41" s="36">
        <v>21.207536299221744</v>
      </c>
      <c r="R41" s="38">
        <v>26.3</v>
      </c>
      <c r="S41" s="38">
        <v>0</v>
      </c>
      <c r="T41" s="37">
        <f>SUMPRODUCT(LTA!J41:AN41,LTA!J$101:AN$101,LTA!J$104:AN$104)</f>
        <v>125.97</v>
      </c>
      <c r="U41" s="37">
        <f>SUMPRODUCT(LTA!J41:AN41,LTA!J$102:AN$102,LTA!J$104:AN$104)</f>
        <v>116.19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13.21307154308623</v>
      </c>
      <c r="AD41">
        <f t="shared" si="1"/>
        <v>756.06346443833695</v>
      </c>
      <c r="AE41">
        <f>'IDT-1'!C41</f>
        <v>0</v>
      </c>
      <c r="AF41" s="24"/>
      <c r="AG41">
        <f t="shared" si="2"/>
        <v>756.06346443833695</v>
      </c>
      <c r="AI41" s="34">
        <f>PXIL!I41</f>
        <v>0</v>
      </c>
      <c r="AJ41" s="34">
        <f>PXIL!O41</f>
        <v>0</v>
      </c>
      <c r="AK41" s="34">
        <f>RTM_IEX!I41</f>
        <v>38.56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33.74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5.9724799999999991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37.799999999999997</v>
      </c>
      <c r="J42">
        <f>Bawana_RLNG!Q42</f>
        <v>0</v>
      </c>
      <c r="K42">
        <f>Bawana_Spot!Q42</f>
        <v>5.297905966021335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698.31839476977586</v>
      </c>
      <c r="P42" s="36">
        <v>68.142611928856184</v>
      </c>
      <c r="Q42" s="36">
        <v>21.207536299221744</v>
      </c>
      <c r="R42" s="38">
        <v>26.3</v>
      </c>
      <c r="S42" s="38">
        <v>0</v>
      </c>
      <c r="T42" s="37">
        <f>SUMPRODUCT(LTA!J42:AN42,LTA!J$101:AN$101,LTA!J$104:AN$104)</f>
        <v>134.19999999999999</v>
      </c>
      <c r="U42" s="37">
        <f>SUMPRODUCT(LTA!J42:AN42,LTA!J$102:AN$102,LTA!J$104:AN$104)</f>
        <v>116.53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13.231326532138823</v>
      </c>
      <c r="AD42">
        <f t="shared" si="1"/>
        <v>758.21842243173626</v>
      </c>
      <c r="AE42">
        <f>'IDT-1'!C42</f>
        <v>0</v>
      </c>
      <c r="AF42" s="24"/>
      <c r="AG42">
        <f t="shared" si="2"/>
        <v>758.21842243173626</v>
      </c>
      <c r="AI42" s="34">
        <f>PXIL!I42</f>
        <v>0</v>
      </c>
      <c r="AJ42" s="34">
        <f>PXIL!O42</f>
        <v>0</v>
      </c>
      <c r="AK42" s="34">
        <f>RTM_IEX!I42</f>
        <v>33.74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24.1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5.9724799999999991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37.799999999999997</v>
      </c>
      <c r="J43">
        <f>Bawana_RLNG!Q43</f>
        <v>0</v>
      </c>
      <c r="K43">
        <f>Bawana_Spot!Q43</f>
        <v>5.297905966021335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702.56808022807206</v>
      </c>
      <c r="P43" s="36">
        <v>68.142611928856184</v>
      </c>
      <c r="Q43" s="36">
        <v>21.207536299221744</v>
      </c>
      <c r="R43" s="38">
        <v>26.3</v>
      </c>
      <c r="S43" s="38">
        <v>0</v>
      </c>
      <c r="T43" s="37">
        <f>SUMPRODUCT(LTA!J43:AN43,LTA!J$101:AN$101,LTA!J$104:AN$104)</f>
        <v>144.13</v>
      </c>
      <c r="U43" s="37">
        <f>SUMPRODUCT(LTA!J43:AN43,LTA!J$102:AN$102,LTA!J$104:AN$104)</f>
        <v>113.54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13.203855889988512</v>
      </c>
      <c r="AD43">
        <f t="shared" si="1"/>
        <v>754.97557853218279</v>
      </c>
      <c r="AE43">
        <f>'IDT-1'!C43</f>
        <v>0</v>
      </c>
      <c r="AF43" s="24"/>
      <c r="AG43">
        <f t="shared" si="2"/>
        <v>754.97557853218279</v>
      </c>
      <c r="AI43" s="34">
        <f>PXIL!I43</f>
        <v>0</v>
      </c>
      <c r="AJ43" s="34">
        <f>PXIL!O43</f>
        <v>0</v>
      </c>
      <c r="AK43" s="34">
        <f>RTM_IEX!I43</f>
        <v>38.56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4.82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5.9724799999999991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37.799999999999997</v>
      </c>
      <c r="J44">
        <f>Bawana_RLNG!Q44</f>
        <v>0</v>
      </c>
      <c r="K44">
        <f>Bawana_Spot!Q44</f>
        <v>5.297905966021335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694.99970520434374</v>
      </c>
      <c r="P44" s="36">
        <v>68.142611928856184</v>
      </c>
      <c r="Q44" s="36">
        <v>21.207536299221744</v>
      </c>
      <c r="R44" s="38">
        <v>26.3</v>
      </c>
      <c r="S44" s="38">
        <v>0</v>
      </c>
      <c r="T44" s="37">
        <f>SUMPRODUCT(LTA!J44:AN44,LTA!J$101:AN$101,LTA!J$104:AN$104)</f>
        <v>152.70999999999998</v>
      </c>
      <c r="U44" s="37">
        <f>SUMPRODUCT(LTA!J44:AN44,LTA!J$102:AN$102,LTA!J$104:AN$104)</f>
        <v>113.79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13.173965539789194</v>
      </c>
      <c r="AD44">
        <f t="shared" si="1"/>
        <v>751.44709385865372</v>
      </c>
      <c r="AE44">
        <f>'IDT-1'!C44</f>
        <v>0</v>
      </c>
      <c r="AF44" s="24"/>
      <c r="AG44">
        <f t="shared" si="2"/>
        <v>751.44709385865372</v>
      </c>
      <c r="AI44" s="34">
        <f>PXIL!I44</f>
        <v>0</v>
      </c>
      <c r="AJ44" s="34">
        <f>PXIL!O44</f>
        <v>0</v>
      </c>
      <c r="AK44" s="34">
        <f>RTM_IEX!I44</f>
        <v>38.56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5.9724799999999991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37.799999999999997</v>
      </c>
      <c r="J45">
        <f>Bawana_RLNG!Q45</f>
        <v>0</v>
      </c>
      <c r="K45">
        <f>Bawana_Spot!Q45</f>
        <v>5.297905966021335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689.05457466797759</v>
      </c>
      <c r="P45" s="36">
        <v>68.142611928856184</v>
      </c>
      <c r="Q45" s="36">
        <v>21.207536299221744</v>
      </c>
      <c r="R45" s="38">
        <v>26.3</v>
      </c>
      <c r="S45" s="38">
        <v>0</v>
      </c>
      <c r="T45" s="37">
        <f>SUMPRODUCT(LTA!J45:AN45,LTA!J$101:AN$101,LTA!J$104:AN$104)</f>
        <v>155.52000000000001</v>
      </c>
      <c r="U45" s="37">
        <f>SUMPRODUCT(LTA!J45:AN45,LTA!J$102:AN$102,LTA!J$104:AN$104)</f>
        <v>110.86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13.042042443283718</v>
      </c>
      <c r="AD45">
        <f t="shared" si="1"/>
        <v>735.87388641879318</v>
      </c>
      <c r="AE45">
        <f>'IDT-1'!C45</f>
        <v>0</v>
      </c>
      <c r="AF45" s="24"/>
      <c r="AG45">
        <f t="shared" si="2"/>
        <v>735.87388641879318</v>
      </c>
      <c r="AI45" s="34">
        <f>PXIL!I45</f>
        <v>0</v>
      </c>
      <c r="AJ45" s="34">
        <f>PXIL!O45</f>
        <v>0</v>
      </c>
      <c r="AK45" s="34">
        <f>RTM_IEX!I45</f>
        <v>28.92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5.9724799999999991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37.799999999999997</v>
      </c>
      <c r="J46">
        <f>Bawana_RLNG!Q46</f>
        <v>0</v>
      </c>
      <c r="K46">
        <f>Bawana_Spot!Q46</f>
        <v>5.297905966021335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684.05366581923386</v>
      </c>
      <c r="P46" s="36">
        <v>68.142611928856184</v>
      </c>
      <c r="Q46" s="36">
        <v>21.207536299221744</v>
      </c>
      <c r="R46" s="38">
        <v>25.8</v>
      </c>
      <c r="S46" s="38">
        <v>0</v>
      </c>
      <c r="T46" s="37">
        <f>SUMPRODUCT(LTA!J46:AN46,LTA!J$101:AN$101,LTA!J$104:AN$104)</f>
        <v>169.17</v>
      </c>
      <c r="U46" s="37">
        <f>SUMPRODUCT(LTA!J46:AN46,LTA!J$102:AN$102,LTA!J$104:AN$104)</f>
        <v>110.91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12.867986808954273</v>
      </c>
      <c r="AD46">
        <f t="shared" si="1"/>
        <v>715.32703320437884</v>
      </c>
      <c r="AE46">
        <f>'IDT-1'!C46</f>
        <v>0</v>
      </c>
      <c r="AF46" s="24"/>
      <c r="AG46">
        <f t="shared" si="2"/>
        <v>715.32703320437884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5.9724799999999991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</v>
      </c>
      <c r="J47">
        <f>Bawana_RLNG!Q47</f>
        <v>0</v>
      </c>
      <c r="K47">
        <f>Bawana_Spot!Q47</f>
        <v>5.297905966021335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684.05401915767288</v>
      </c>
      <c r="P47" s="36">
        <v>68.142611928856184</v>
      </c>
      <c r="Q47" s="36">
        <v>21.207536299221744</v>
      </c>
      <c r="R47" s="38">
        <v>25.8</v>
      </c>
      <c r="S47" s="38">
        <v>0</v>
      </c>
      <c r="T47" s="37">
        <f>SUMPRODUCT(LTA!J47:AN47,LTA!J$101:AN$101,LTA!J$104:AN$104)</f>
        <v>173.39</v>
      </c>
      <c r="U47" s="37">
        <f>SUMPRODUCT(LTA!J47:AN47,LTA!J$102:AN$102,LTA!J$104:AN$104)</f>
        <v>108.48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14.048555663241611</v>
      </c>
      <c r="AD47">
        <f t="shared" si="1"/>
        <v>754.26681768853052</v>
      </c>
      <c r="AE47">
        <f>'IDT-1'!C47</f>
        <v>0</v>
      </c>
      <c r="AF47" s="24"/>
      <c r="AG47">
        <f t="shared" si="2"/>
        <v>754.26681768853052</v>
      </c>
      <c r="AI47" s="34">
        <f>PXIL!I47</f>
        <v>0</v>
      </c>
      <c r="AJ47" s="34">
        <f>PXIL!O47</f>
        <v>0</v>
      </c>
      <c r="AK47" s="34">
        <f>RTM_IEX!I47</f>
        <v>53.03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24.1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5.9724799999999991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</v>
      </c>
      <c r="J48">
        <f>Bawana_RLNG!Q48</f>
        <v>0</v>
      </c>
      <c r="K48">
        <f>Bawana_Spot!Q48</f>
        <v>5.297905966021335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684.05401915767288</v>
      </c>
      <c r="P48" s="36">
        <v>68.142611928856184</v>
      </c>
      <c r="Q48" s="36">
        <v>21.207536299221744</v>
      </c>
      <c r="R48" s="38">
        <v>25.8</v>
      </c>
      <c r="S48" s="38">
        <v>0</v>
      </c>
      <c r="T48" s="37">
        <f>SUMPRODUCT(LTA!J48:AN48,LTA!J$101:AN$101,LTA!J$104:AN$104)</f>
        <v>181.42000000000002</v>
      </c>
      <c r="U48" s="37">
        <f>SUMPRODUCT(LTA!J48:AN48,LTA!J$102:AN$102,LTA!J$104:AN$104)</f>
        <v>108.64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13.995803663241611</v>
      </c>
      <c r="AD48">
        <f t="shared" si="1"/>
        <v>748.03956968853049</v>
      </c>
      <c r="AE48">
        <f>'IDT-1'!C48</f>
        <v>0</v>
      </c>
      <c r="AF48" s="24"/>
      <c r="AG48">
        <f t="shared" si="2"/>
        <v>748.03956968853049</v>
      </c>
      <c r="AI48" s="34">
        <f>PXIL!I48</f>
        <v>0</v>
      </c>
      <c r="AJ48" s="34">
        <f>PXIL!O48</f>
        <v>0</v>
      </c>
      <c r="AK48" s="34">
        <f>RTM_IEX!I48</f>
        <v>43.38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19.28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5.9724799999999991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5.297905966021335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681.46744912305599</v>
      </c>
      <c r="P49" s="36">
        <v>68.142611928856184</v>
      </c>
      <c r="Q49" s="36">
        <v>21.207536299221744</v>
      </c>
      <c r="R49" s="38">
        <v>25.8</v>
      </c>
      <c r="S49" s="38">
        <v>0</v>
      </c>
      <c r="T49" s="37">
        <f>SUMPRODUCT(LTA!J49:AN49,LTA!J$101:AN$101,LTA!J$104:AN$104)</f>
        <v>188.54000000000002</v>
      </c>
      <c r="U49" s="37">
        <f>SUMPRODUCT(LTA!J49:AN49,LTA!J$102:AN$102,LTA!J$104:AN$104)</f>
        <v>109.15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13.957192474950832</v>
      </c>
      <c r="AD49">
        <f t="shared" si="1"/>
        <v>743.48161084220453</v>
      </c>
      <c r="AE49">
        <f>'IDT-1'!C49</f>
        <v>0</v>
      </c>
      <c r="AF49" s="24"/>
      <c r="AG49">
        <f t="shared" si="2"/>
        <v>743.48161084220453</v>
      </c>
      <c r="AI49" s="34">
        <f>PXIL!I49</f>
        <v>0</v>
      </c>
      <c r="AJ49" s="34">
        <f>PXIL!O49</f>
        <v>0</v>
      </c>
      <c r="AK49" s="34">
        <f>RTM_IEX!I49</f>
        <v>38.56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14.46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5.9724799999999991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5.297905966021335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681.13641278131627</v>
      </c>
      <c r="P50" s="36">
        <v>68.142611928856184</v>
      </c>
      <c r="Q50" s="36">
        <v>21.207536299221744</v>
      </c>
      <c r="R50" s="38">
        <v>25.8</v>
      </c>
      <c r="S50" s="38">
        <v>0</v>
      </c>
      <c r="T50" s="37">
        <f>SUMPRODUCT(LTA!J50:AN50,LTA!J$101:AN$101,LTA!J$104:AN$104)</f>
        <v>193.85</v>
      </c>
      <c r="U50" s="37">
        <f>SUMPRODUCT(LTA!J50:AN50,LTA!J$102:AN$102,LTA!J$104:AN$104)</f>
        <v>109.79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13.801951769680215</v>
      </c>
      <c r="AD50">
        <f t="shared" si="1"/>
        <v>725.15581520573528</v>
      </c>
      <c r="AE50">
        <f>'IDT-1'!C50</f>
        <v>0</v>
      </c>
      <c r="AF50" s="24"/>
      <c r="AG50">
        <f t="shared" si="2"/>
        <v>725.15581520573528</v>
      </c>
      <c r="AI50" s="34">
        <f>PXIL!I50</f>
        <v>0</v>
      </c>
      <c r="AJ50" s="34">
        <f>PXIL!O50</f>
        <v>0</v>
      </c>
      <c r="AK50" s="34">
        <f>RTM_IEX!I50</f>
        <v>19.28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9.64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5.9724799999999991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</v>
      </c>
      <c r="J51">
        <f>Bawana_RLNG!Q51</f>
        <v>0</v>
      </c>
      <c r="K51">
        <f>Bawana_Spot!Q51</f>
        <v>5.297905966021335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681.1377222006339</v>
      </c>
      <c r="P51" s="36">
        <v>68.142611928856184</v>
      </c>
      <c r="Q51" s="36">
        <v>21.207536299221744</v>
      </c>
      <c r="R51" s="38">
        <v>25.8</v>
      </c>
      <c r="S51" s="38">
        <v>0</v>
      </c>
      <c r="T51" s="37">
        <f>SUMPRODUCT(LTA!J51:AN51,LTA!J$101:AN$101,LTA!J$104:AN$104)</f>
        <v>197.82</v>
      </c>
      <c r="U51" s="37">
        <f>SUMPRODUCT(LTA!J51:AN51,LTA!J$102:AN$102,LTA!J$104:AN$104)</f>
        <v>110.28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13.636986768802485</v>
      </c>
      <c r="AD51">
        <f t="shared" si="1"/>
        <v>705.68208962593064</v>
      </c>
      <c r="AE51">
        <f>'IDT-1'!C51</f>
        <v>0</v>
      </c>
      <c r="AF51" s="24"/>
      <c r="AG51">
        <f t="shared" si="2"/>
        <v>705.68208962593064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4.82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5.9724799999999991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</v>
      </c>
      <c r="J52">
        <f>Bawana_RLNG!Q52</f>
        <v>0</v>
      </c>
      <c r="K52">
        <f>Bawana_Spot!Q52</f>
        <v>5.297905966021335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681.13683289018354</v>
      </c>
      <c r="P52" s="36">
        <v>68.142611928856184</v>
      </c>
      <c r="Q52" s="36">
        <v>21.207536299221744</v>
      </c>
      <c r="R52" s="38">
        <v>25.8</v>
      </c>
      <c r="S52" s="38">
        <v>0</v>
      </c>
      <c r="T52" s="37">
        <f>SUMPRODUCT(LTA!J52:AN52,LTA!J$101:AN$101,LTA!J$104:AN$104)</f>
        <v>203.84</v>
      </c>
      <c r="U52" s="37">
        <f>SUMPRODUCT(LTA!J52:AN52,LTA!J$102:AN$102,LTA!J$104:AN$104)</f>
        <v>110.68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13.650419298594702</v>
      </c>
      <c r="AD52">
        <f t="shared" si="1"/>
        <v>707.26776778568819</v>
      </c>
      <c r="AE52">
        <f>'IDT-1'!C52</f>
        <v>0</v>
      </c>
      <c r="AF52" s="24"/>
      <c r="AG52">
        <f t="shared" si="2"/>
        <v>707.26776778568819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5.9724799999999991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48.997774447018202</v>
      </c>
      <c r="J53">
        <f>Bawana_RLNG!Q53</f>
        <v>0</v>
      </c>
      <c r="K53">
        <f>Bawana_Spot!Q53</f>
        <v>5.297905966021335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694.6228048497785</v>
      </c>
      <c r="P53" s="36">
        <v>68.142611928856184</v>
      </c>
      <c r="Q53" s="36">
        <v>21.207536299221744</v>
      </c>
      <c r="R53" s="38">
        <v>25.8</v>
      </c>
      <c r="S53" s="38">
        <v>0</v>
      </c>
      <c r="T53" s="37">
        <f>SUMPRODUCT(LTA!J53:AN53,LTA!J$101:AN$101,LTA!J$104:AN$104)</f>
        <v>206.65</v>
      </c>
      <c r="U53" s="37">
        <f>SUMPRODUCT(LTA!J53:AN53,LTA!J$102:AN$102,LTA!J$104:AN$104)</f>
        <v>110.85000000000001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13.78871476841025</v>
      </c>
      <c r="AD53">
        <f t="shared" si="1"/>
        <v>723.59321872248552</v>
      </c>
      <c r="AE53">
        <f>'IDT-1'!C53</f>
        <v>0</v>
      </c>
      <c r="AF53" s="24"/>
      <c r="AG53">
        <f t="shared" si="2"/>
        <v>723.59321872248552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5.9724799999999991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48.997774447018202</v>
      </c>
      <c r="J54">
        <f>Bawana_RLNG!Q54</f>
        <v>0</v>
      </c>
      <c r="K54">
        <f>Bawana_Spot!Q54</f>
        <v>5.297905966021335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694.624898897869</v>
      </c>
      <c r="P54" s="36">
        <v>68.142611928856184</v>
      </c>
      <c r="Q54" s="36">
        <v>21.207536299221744</v>
      </c>
      <c r="R54" s="38">
        <v>25.8</v>
      </c>
      <c r="S54" s="38">
        <v>0</v>
      </c>
      <c r="T54" s="37">
        <f>SUMPRODUCT(LTA!J54:AN54,LTA!J$101:AN$101,LTA!J$104:AN$104)</f>
        <v>208.18</v>
      </c>
      <c r="U54" s="37">
        <f>SUMPRODUCT(LTA!J54:AN54,LTA!J$102:AN$102,LTA!J$104:AN$104)</f>
        <v>110.88000000000001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13.801836358414214</v>
      </c>
      <c r="AD54">
        <f t="shared" si="1"/>
        <v>725.14219118057213</v>
      </c>
      <c r="AE54">
        <f>'IDT-1'!C54</f>
        <v>0</v>
      </c>
      <c r="AF54" s="24"/>
      <c r="AG54">
        <f t="shared" si="2"/>
        <v>725.14219118057213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5.9724799999999991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5.297905966021335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672.44670877552119</v>
      </c>
      <c r="P55" s="36">
        <v>69.010000000000005</v>
      </c>
      <c r="Q55" s="36">
        <v>21.21</v>
      </c>
      <c r="R55" s="38">
        <v>25.8</v>
      </c>
      <c r="S55" s="38">
        <v>0</v>
      </c>
      <c r="T55" s="37">
        <f>SUMPRODUCT(LTA!J55:AN55,LTA!J$101:AN$101,LTA!J$104:AN$104)</f>
        <v>200.18</v>
      </c>
      <c r="U55" s="37">
        <f>SUMPRODUCT(LTA!J55:AN55,LTA!J$102:AN$102,LTA!J$104:AN$104)</f>
        <v>110.99000000000001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13.674627906152015</v>
      </c>
      <c r="AD55">
        <f t="shared" si="1"/>
        <v>710.12553626828719</v>
      </c>
      <c r="AE55">
        <f>'IDT-1'!C55</f>
        <v>0</v>
      </c>
      <c r="AF55" s="24"/>
      <c r="AG55">
        <f t="shared" si="2"/>
        <v>710.12553626828719</v>
      </c>
      <c r="AI55" s="34">
        <f>PXIL!I55</f>
        <v>0</v>
      </c>
      <c r="AJ55" s="34">
        <f>PXIL!O55</f>
        <v>0</v>
      </c>
      <c r="AK55" s="34">
        <f>RTM_IEX!I55</f>
        <v>14.46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5.9724799999999991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5.297905966021335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662.44581527411697</v>
      </c>
      <c r="P56" s="36">
        <v>68.139999999999986</v>
      </c>
      <c r="Q56" s="36">
        <v>21.21</v>
      </c>
      <c r="R56" s="38">
        <v>25.8</v>
      </c>
      <c r="S56" s="38">
        <v>0</v>
      </c>
      <c r="T56" s="37">
        <f>SUMPRODUCT(LTA!J56:AN56,LTA!J$101:AN$101,LTA!J$104:AN$104)</f>
        <v>196.02</v>
      </c>
      <c r="U56" s="37">
        <f>SUMPRODUCT(LTA!J56:AN56,LTA!J$102:AN$102,LTA!J$104:AN$104)</f>
        <v>111.01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13.50804840074022</v>
      </c>
      <c r="AD56">
        <f t="shared" si="1"/>
        <v>690.46122227229466</v>
      </c>
      <c r="AE56">
        <f>'IDT-1'!C56</f>
        <v>0</v>
      </c>
      <c r="AF56" s="24"/>
      <c r="AG56">
        <f t="shared" si="2"/>
        <v>690.46122227229466</v>
      </c>
      <c r="AI56" s="34">
        <f>PXIL!I56</f>
        <v>0</v>
      </c>
      <c r="AJ56" s="34">
        <f>PXIL!O56</f>
        <v>0</v>
      </c>
      <c r="AK56" s="34">
        <f>RTM_IEX!I56</f>
        <v>9.64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5.9724799999999991</v>
      </c>
      <c r="E57">
        <f>GT_NG!Q57</f>
        <v>6.2552222623780276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5.297905966021335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673.06416276456594</v>
      </c>
      <c r="P57" s="36">
        <v>68.139999999999986</v>
      </c>
      <c r="Q57" s="36">
        <v>21.21</v>
      </c>
      <c r="R57" s="38">
        <v>25.8</v>
      </c>
      <c r="S57" s="38">
        <v>0</v>
      </c>
      <c r="T57" s="37">
        <f>SUMPRODUCT(LTA!J57:AN57,LTA!J$101:AN$101,LTA!J$104:AN$104)</f>
        <v>201.66</v>
      </c>
      <c r="U57" s="37">
        <f>SUMPRODUCT(LTA!J57:AN57,LTA!J$102:AN$102,LTA!J$104:AN$104)</f>
        <v>109.32000000000001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13.600641947777319</v>
      </c>
      <c r="AD57">
        <f t="shared" si="1"/>
        <v>701.7113784780845</v>
      </c>
      <c r="AE57">
        <f>'IDT-1'!C57</f>
        <v>0</v>
      </c>
      <c r="AF57" s="24"/>
      <c r="AG57">
        <f t="shared" si="2"/>
        <v>701.7113784780845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5.9724799999999991</v>
      </c>
      <c r="E58">
        <f>GT_NG!Q58</f>
        <v>6.2552222623780276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5.297905966021335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673.18569305817323</v>
      </c>
      <c r="P58" s="36">
        <v>68.139999999999986</v>
      </c>
      <c r="Q58" s="36">
        <v>21.21</v>
      </c>
      <c r="R58" s="38">
        <v>25.8</v>
      </c>
      <c r="S58" s="38">
        <v>0</v>
      </c>
      <c r="T58" s="37">
        <f>SUMPRODUCT(LTA!J58:AN58,LTA!J$101:AN$101,LTA!J$104:AN$104)</f>
        <v>192.84</v>
      </c>
      <c r="U58" s="37">
        <f>SUMPRODUCT(LTA!J58:AN58,LTA!J$102:AN$102,LTA!J$104:AN$104)</f>
        <v>109.32000000000001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13.52757480224362</v>
      </c>
      <c r="AD58">
        <f t="shared" si="1"/>
        <v>693.08597591722537</v>
      </c>
      <c r="AE58">
        <f>'IDT-1'!C58</f>
        <v>0</v>
      </c>
      <c r="AF58" s="24"/>
      <c r="AG58">
        <f t="shared" si="2"/>
        <v>693.08597591722537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5.9724799999999991</v>
      </c>
      <c r="E59">
        <f>GT_NG!Q59</f>
        <v>6.2552222623780276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5.297905966021335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683.1843555182561</v>
      </c>
      <c r="P59" s="36">
        <v>68.14</v>
      </c>
      <c r="Q59" s="36">
        <v>21.21</v>
      </c>
      <c r="R59" s="38">
        <v>25.8</v>
      </c>
      <c r="S59" s="38">
        <v>0</v>
      </c>
      <c r="T59" s="37">
        <f>SUMPRODUCT(LTA!J59:AN59,LTA!J$101:AN$101,LTA!J$104:AN$104)</f>
        <v>184.93</v>
      </c>
      <c r="U59" s="37">
        <f>SUMPRODUCT(LTA!J59:AN59,LTA!J$102:AN$102,LTA!J$104:AN$104)</f>
        <v>109.32000000000001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13.545119566908316</v>
      </c>
      <c r="AD59">
        <f t="shared" si="1"/>
        <v>695.15709361264373</v>
      </c>
      <c r="AE59">
        <f>'IDT-1'!C59</f>
        <v>0</v>
      </c>
      <c r="AF59" s="24"/>
      <c r="AG59">
        <f t="shared" si="2"/>
        <v>695.15709361264373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5.9724799999999991</v>
      </c>
      <c r="E60">
        <f>GT_NG!Q60</f>
        <v>6.2552222623780276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5.297905966021335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683.1843555182561</v>
      </c>
      <c r="P60" s="36">
        <v>68.142611928856184</v>
      </c>
      <c r="Q60" s="36">
        <v>21.21</v>
      </c>
      <c r="R60" s="38">
        <v>25.8</v>
      </c>
      <c r="S60" s="38">
        <v>0</v>
      </c>
      <c r="T60" s="37">
        <f>SUMPRODUCT(LTA!J60:AN60,LTA!J$101:AN$101,LTA!J$104:AN$104)</f>
        <v>173.77</v>
      </c>
      <c r="U60" s="37">
        <f>SUMPRODUCT(LTA!J60:AN60,LTA!J$102:AN$102,LTA!J$104:AN$104)</f>
        <v>109.32000000000001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13.451397507110709</v>
      </c>
      <c r="AD60">
        <f t="shared" si="1"/>
        <v>684.09342760129732</v>
      </c>
      <c r="AE60">
        <f>'IDT-1'!C60</f>
        <v>0</v>
      </c>
      <c r="AF60" s="24"/>
      <c r="AG60">
        <f t="shared" si="2"/>
        <v>684.09342760129732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5.9724799999999991</v>
      </c>
      <c r="E61">
        <f>GT_NG!Q61</f>
        <v>6.2552222623780276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5.297905966021335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683.1829563425382</v>
      </c>
      <c r="P61" s="36">
        <v>68.142611928856184</v>
      </c>
      <c r="Q61" s="36">
        <v>21.21</v>
      </c>
      <c r="R61" s="38">
        <v>25.8</v>
      </c>
      <c r="S61" s="38">
        <v>0</v>
      </c>
      <c r="T61" s="37">
        <f>SUMPRODUCT(LTA!J61:AN61,LTA!J$101:AN$101,LTA!J$104:AN$104)</f>
        <v>159.86000000000001</v>
      </c>
      <c r="U61" s="37">
        <f>SUMPRODUCT(LTA!J61:AN61,LTA!J$102:AN$102,LTA!J$104:AN$104)</f>
        <v>109.32000000000001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13.334541754034678</v>
      </c>
      <c r="AD61">
        <f t="shared" si="1"/>
        <v>670.2988841786555</v>
      </c>
      <c r="AE61">
        <f>'IDT-1'!C61</f>
        <v>0</v>
      </c>
      <c r="AF61" s="24"/>
      <c r="AG61">
        <f t="shared" si="2"/>
        <v>670.2988841786555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5.9724799999999991</v>
      </c>
      <c r="E62">
        <f>GT_NG!Q62</f>
        <v>6.2552222623780276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5.297905966021335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683.18320422313525</v>
      </c>
      <c r="P62" s="36">
        <v>68.142611928856184</v>
      </c>
      <c r="Q62" s="36">
        <v>21.207536299221744</v>
      </c>
      <c r="R62" s="38">
        <v>25.8</v>
      </c>
      <c r="S62" s="38">
        <v>0</v>
      </c>
      <c r="T62" s="37">
        <f>SUMPRODUCT(LTA!J62:AN62,LTA!J$101:AN$101,LTA!J$104:AN$104)</f>
        <v>149.55000000000001</v>
      </c>
      <c r="U62" s="37">
        <f>SUMPRODUCT(LTA!J62:AN62,LTA!J$102:AN$102,LTA!J$104:AN$104)</f>
        <v>109.32000000000001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13.247919141145157</v>
      </c>
      <c r="AD62">
        <f t="shared" si="1"/>
        <v>660.07329097136392</v>
      </c>
      <c r="AE62">
        <f>'IDT-1'!C62</f>
        <v>0</v>
      </c>
      <c r="AF62" s="24"/>
      <c r="AG62">
        <f t="shared" si="2"/>
        <v>660.07329097136392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5.9724799999999991</v>
      </c>
      <c r="E63">
        <f>GT_NG!Q63</f>
        <v>6.2552222623780276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5.297905966021335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690.78370313266407</v>
      </c>
      <c r="P63" s="36">
        <v>68.142611928856184</v>
      </c>
      <c r="Q63" s="36">
        <v>21.207536299221744</v>
      </c>
      <c r="R63" s="38">
        <v>25.8</v>
      </c>
      <c r="S63" s="38">
        <v>0</v>
      </c>
      <c r="T63" s="37">
        <f>SUMPRODUCT(LTA!J63:AN63,LTA!J$101:AN$101,LTA!J$104:AN$104)</f>
        <v>141.51</v>
      </c>
      <c r="U63" s="37">
        <f>SUMPRODUCT(LTA!J63:AN63,LTA!J$102:AN$102,LTA!J$104:AN$104)</f>
        <v>109.32000000000001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13.365691331985197</v>
      </c>
      <c r="AD63">
        <f t="shared" si="1"/>
        <v>673.9760176900528</v>
      </c>
      <c r="AE63">
        <f>'IDT-1'!C63</f>
        <v>0</v>
      </c>
      <c r="AF63" s="24"/>
      <c r="AG63">
        <f t="shared" si="2"/>
        <v>673.9760176900528</v>
      </c>
      <c r="AI63" s="34">
        <f>PXIL!I63</f>
        <v>0</v>
      </c>
      <c r="AJ63" s="34">
        <f>PXIL!O63</f>
        <v>0</v>
      </c>
      <c r="AK63" s="34">
        <f>RTM_IEX!I63</f>
        <v>14.46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5.9724799999999991</v>
      </c>
      <c r="E64">
        <f>GT_NG!Q64</f>
        <v>6.2552222623780276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5.297905966021335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690.78128615225239</v>
      </c>
      <c r="P64" s="36">
        <v>68.142611928856184</v>
      </c>
      <c r="Q64" s="36">
        <v>21.207536299221744</v>
      </c>
      <c r="R64" s="38">
        <v>25.8</v>
      </c>
      <c r="S64" s="38">
        <v>0</v>
      </c>
      <c r="T64" s="37">
        <f>SUMPRODUCT(LTA!J64:AN64,LTA!J$101:AN$101,LTA!J$104:AN$104)</f>
        <v>130.93</v>
      </c>
      <c r="U64" s="37">
        <f>SUMPRODUCT(LTA!J64:AN64,LTA!J$102:AN$102,LTA!J$104:AN$104)</f>
        <v>109.32000000000001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13.35769102934974</v>
      </c>
      <c r="AD64">
        <f t="shared" si="1"/>
        <v>673.03160101227638</v>
      </c>
      <c r="AE64">
        <f>'IDT-1'!C64</f>
        <v>0</v>
      </c>
      <c r="AF64" s="24"/>
      <c r="AG64">
        <f t="shared" si="2"/>
        <v>673.03160101227638</v>
      </c>
      <c r="AI64" s="34">
        <f>PXIL!I64</f>
        <v>0</v>
      </c>
      <c r="AJ64" s="34">
        <f>PXIL!O64</f>
        <v>0</v>
      </c>
      <c r="AK64" s="34">
        <f>RTM_IEX!I64</f>
        <v>24.09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5.9724799999999991</v>
      </c>
      <c r="E65">
        <f>GT_NG!Q65</f>
        <v>6.2552222623780276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5.297905966021335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706.27668757714821</v>
      </c>
      <c r="P65" s="36">
        <v>68.142611928856184</v>
      </c>
      <c r="Q65" s="36">
        <v>21.207536299221744</v>
      </c>
      <c r="R65" s="38">
        <v>26.3</v>
      </c>
      <c r="S65" s="38">
        <v>0</v>
      </c>
      <c r="T65" s="37">
        <f>SUMPRODUCT(LTA!J65:AN65,LTA!J$101:AN$101,LTA!J$104:AN$104)</f>
        <v>116.35</v>
      </c>
      <c r="U65" s="37">
        <f>SUMPRODUCT(LTA!J65:AN65,LTA!J$102:AN$102,LTA!J$104:AN$104)</f>
        <v>109.32000000000001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13.549723886682616</v>
      </c>
      <c r="AD65">
        <f t="shared" si="1"/>
        <v>695.70062259933354</v>
      </c>
      <c r="AE65">
        <f>'IDT-1'!C65</f>
        <v>0</v>
      </c>
      <c r="AF65" s="24"/>
      <c r="AG65">
        <f t="shared" si="2"/>
        <v>695.70062259933354</v>
      </c>
      <c r="AI65" s="34">
        <f>PXIL!I65</f>
        <v>0</v>
      </c>
      <c r="AJ65" s="34">
        <f>PXIL!O65</f>
        <v>0</v>
      </c>
      <c r="AK65" s="34">
        <f>RTM_IEX!I65</f>
        <v>38.56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9.64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5.9724799999999991</v>
      </c>
      <c r="E66">
        <f>GT_NG!Q66</f>
        <v>6.2552222623780276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5.297905966021335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706.27762901905726</v>
      </c>
      <c r="P66" s="36">
        <v>68.142611928856184</v>
      </c>
      <c r="Q66" s="36">
        <v>21.207536299221744</v>
      </c>
      <c r="R66" s="38">
        <v>26.3</v>
      </c>
      <c r="S66" s="38">
        <v>0</v>
      </c>
      <c r="T66" s="37">
        <f>SUMPRODUCT(LTA!J66:AN66,LTA!J$101:AN$101,LTA!J$104:AN$104)</f>
        <v>103.96</v>
      </c>
      <c r="U66" s="37">
        <f>SUMPRODUCT(LTA!J66:AN66,LTA!J$102:AN$102,LTA!J$104:AN$104)</f>
        <v>109.32000000000001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13.567203794794651</v>
      </c>
      <c r="AD66">
        <f t="shared" si="1"/>
        <v>697.76408413313061</v>
      </c>
      <c r="AE66">
        <f>'IDT-1'!C66</f>
        <v>0</v>
      </c>
      <c r="AF66" s="24"/>
      <c r="AG66">
        <f t="shared" si="2"/>
        <v>697.76408413313061</v>
      </c>
      <c r="AI66" s="34">
        <f>PXIL!I66</f>
        <v>0</v>
      </c>
      <c r="AJ66" s="34">
        <f>PXIL!O66</f>
        <v>0</v>
      </c>
      <c r="AK66" s="34">
        <f>RTM_IEX!I66</f>
        <v>43.38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19.29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5.9724799999999991</v>
      </c>
      <c r="E67">
        <f>GT_NG!Q67</f>
        <v>8.5282672344956065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44.997956124812632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705.94819587632753</v>
      </c>
      <c r="P67" s="36">
        <v>68.142611928856184</v>
      </c>
      <c r="Q67" s="36">
        <v>21.86</v>
      </c>
      <c r="R67" s="38">
        <v>24.89</v>
      </c>
      <c r="S67" s="38">
        <v>0</v>
      </c>
      <c r="T67" s="37">
        <f>SUMPRODUCT(LTA!J67:AN67,LTA!J$101:AN$101,LTA!J$104:AN$104)</f>
        <v>86.169999999999987</v>
      </c>
      <c r="U67" s="37">
        <f>SUMPRODUCT(LTA!J67:AN67,LTA!J$102:AN$102,LTA!J$104:AN$104)</f>
        <v>111.25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13.569876869981812</v>
      </c>
      <c r="AD67">
        <f t="shared" si="1"/>
        <v>698.07963429451002</v>
      </c>
      <c r="AE67">
        <f>'IDT-1'!C67</f>
        <v>0</v>
      </c>
      <c r="AF67" s="24"/>
      <c r="AG67">
        <f t="shared" si="2"/>
        <v>698.07963429451002</v>
      </c>
      <c r="AI67" s="34">
        <f>PXIL!I67</f>
        <v>0</v>
      </c>
      <c r="AJ67" s="34">
        <f>PXIL!O67</f>
        <v>0</v>
      </c>
      <c r="AK67" s="34">
        <f>RTM_IEX!I67</f>
        <v>50.14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33.75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5.9724799999999991</v>
      </c>
      <c r="E68">
        <f>GT_NG!Q68</f>
        <v>8.5282672344956065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44.997956124812632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705.94819587632753</v>
      </c>
      <c r="P68" s="36">
        <v>68.142611928856184</v>
      </c>
      <c r="Q68" s="36">
        <v>21.86</v>
      </c>
      <c r="R68" s="38">
        <v>19.84</v>
      </c>
      <c r="S68" s="38">
        <v>0</v>
      </c>
      <c r="T68" s="37">
        <f>SUMPRODUCT(LTA!J68:AN68,LTA!J$101:AN$101,LTA!J$104:AN$104)</f>
        <v>70.960000000000008</v>
      </c>
      <c r="U68" s="37">
        <f>SUMPRODUCT(LTA!J68:AN68,LTA!J$102:AN$102,LTA!J$104:AN$104)</f>
        <v>111.4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13.449504869981816</v>
      </c>
      <c r="AD68">
        <f t="shared" ref="AD68:AD98" si="4">SUM(B68:AB68,AI68:AT68)-AC68</f>
        <v>683.87000629451029</v>
      </c>
      <c r="AE68">
        <f>'IDT-1'!C68</f>
        <v>0</v>
      </c>
      <c r="AF68" s="24"/>
      <c r="AG68">
        <f t="shared" ref="AG68:AG98" si="5">SUM(AD68:AF68)</f>
        <v>683.87000629451029</v>
      </c>
      <c r="AI68" s="34">
        <f>PXIL!I68</f>
        <v>0</v>
      </c>
      <c r="AJ68" s="34">
        <f>PXIL!O68</f>
        <v>0</v>
      </c>
      <c r="AK68" s="34">
        <f>RTM_IEX!I68</f>
        <v>46.28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43.39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5.9724799999999991</v>
      </c>
      <c r="E69">
        <f>GT_NG!Q69</f>
        <v>8.5282672344956065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687.46576901541289</v>
      </c>
      <c r="P69" s="36">
        <v>68.142611928856184</v>
      </c>
      <c r="Q69" s="36">
        <v>21.86</v>
      </c>
      <c r="R69" s="38">
        <v>8.2699999999999978</v>
      </c>
      <c r="S69" s="38">
        <v>0</v>
      </c>
      <c r="T69" s="37">
        <f>SUMPRODUCT(LTA!J69:AN69,LTA!J$101:AN$101,LTA!J$104:AN$104)</f>
        <v>59.39</v>
      </c>
      <c r="U69" s="37">
        <f>SUMPRODUCT(LTA!J69:AN69,LTA!J$102:AN$102,LTA!J$104:AN$104)</f>
        <v>111.5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13.319301652901702</v>
      </c>
      <c r="AD69">
        <f t="shared" si="4"/>
        <v>668.499826525863</v>
      </c>
      <c r="AE69">
        <f>'IDT-1'!C69</f>
        <v>0</v>
      </c>
      <c r="AF69" s="24"/>
      <c r="AG69">
        <f t="shared" si="5"/>
        <v>668.499826525863</v>
      </c>
      <c r="AI69" s="34">
        <f>PXIL!I69</f>
        <v>0</v>
      </c>
      <c r="AJ69" s="34">
        <f>PXIL!O69</f>
        <v>0</v>
      </c>
      <c r="AK69" s="34">
        <f>RTM_IEX!I69</f>
        <v>43.38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72.31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5.9724799999999991</v>
      </c>
      <c r="E70">
        <f>GT_NG!Q70</f>
        <v>8.5282672344956065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687.46614493363188</v>
      </c>
      <c r="P70" s="36">
        <v>68.142611928856184</v>
      </c>
      <c r="Q70" s="36">
        <v>21.86</v>
      </c>
      <c r="R70" s="38">
        <v>3.7599999999999993</v>
      </c>
      <c r="S70" s="38">
        <v>0</v>
      </c>
      <c r="T70" s="37">
        <f>SUMPRODUCT(LTA!J70:AN70,LTA!J$101:AN$101,LTA!J$104:AN$104)</f>
        <v>48.56</v>
      </c>
      <c r="U70" s="37">
        <f>SUMPRODUCT(LTA!J70:AN70,LTA!J$102:AN$102,LTA!J$104:AN$104)</f>
        <v>112.23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13.479996810614743</v>
      </c>
      <c r="AD70">
        <f t="shared" si="4"/>
        <v>687.46950728636909</v>
      </c>
      <c r="AE70">
        <f>'IDT-1'!C70</f>
        <v>0</v>
      </c>
      <c r="AF70" s="24"/>
      <c r="AG70">
        <f t="shared" si="5"/>
        <v>687.46950728636909</v>
      </c>
      <c r="AI70" s="34">
        <f>PXIL!I70</f>
        <v>0</v>
      </c>
      <c r="AJ70" s="34">
        <f>PXIL!O70</f>
        <v>0</v>
      </c>
      <c r="AK70" s="34">
        <f>RTM_IEX!I70</f>
        <v>53.02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96.41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5.9724799999999991</v>
      </c>
      <c r="E71">
        <f>GT_NG!Q71</f>
        <v>8.5282672344956065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696.13989460590471</v>
      </c>
      <c r="P71" s="36">
        <v>68.142611928856184</v>
      </c>
      <c r="Q71" s="36">
        <v>21.86</v>
      </c>
      <c r="R71" s="38">
        <v>2.0873409669211194</v>
      </c>
      <c r="S71" s="38">
        <v>0</v>
      </c>
      <c r="T71" s="37">
        <f>SUMPRODUCT(LTA!J71:AN71,LTA!J$101:AN$101,LTA!J$104:AN$104)</f>
        <v>36.39</v>
      </c>
      <c r="U71" s="37">
        <f>SUMPRODUCT(LTA!J71:AN71,LTA!J$102:AN$102,LTA!J$104:AN$104)</f>
        <v>112.55000000000001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96.41</v>
      </c>
      <c r="AB71" s="75">
        <f>-STOA!O71</f>
        <v>-450</v>
      </c>
      <c r="AC71">
        <f t="shared" si="3"/>
        <v>13.560729971983973</v>
      </c>
      <c r="AD71">
        <f t="shared" si="4"/>
        <v>696.99986476419383</v>
      </c>
      <c r="AE71">
        <f>'IDT-1'!C71</f>
        <v>0</v>
      </c>
      <c r="AF71" s="24"/>
      <c r="AG71">
        <f t="shared" si="5"/>
        <v>696.99986476419383</v>
      </c>
      <c r="AI71" s="34">
        <f>PXIL!I71</f>
        <v>0</v>
      </c>
      <c r="AJ71" s="34">
        <f>PXIL!O71</f>
        <v>0</v>
      </c>
      <c r="AK71" s="34">
        <f>RTM_IEX!I71</f>
        <v>53.02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14.46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5.9724799999999991</v>
      </c>
      <c r="E72">
        <f>GT_NG!Q72</f>
        <v>8.5282672344956065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700.7769772830934</v>
      </c>
      <c r="P72" s="36">
        <v>68.142611928856184</v>
      </c>
      <c r="Q72" s="36">
        <v>21.86</v>
      </c>
      <c r="R72" s="38">
        <v>0.51734693877551019</v>
      </c>
      <c r="S72" s="38">
        <v>0</v>
      </c>
      <c r="T72" s="37">
        <f>SUMPRODUCT(LTA!J72:AN72,LTA!J$101:AN$101,LTA!J$104:AN$104)</f>
        <v>29.740000000000002</v>
      </c>
      <c r="U72" s="37">
        <f>SUMPRODUCT(LTA!J72:AN72,LTA!J$102:AN$102,LTA!J$104:AN$104)</f>
        <v>112.62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96.41</v>
      </c>
      <c r="AB72" s="75">
        <f>-STOA!O72</f>
        <v>-450</v>
      </c>
      <c r="AC72">
        <f t="shared" si="3"/>
        <v>13.696281516635937</v>
      </c>
      <c r="AD72">
        <f t="shared" si="4"/>
        <v>713.00140186858482</v>
      </c>
      <c r="AE72">
        <f>'IDT-1'!C72</f>
        <v>0</v>
      </c>
      <c r="AF72" s="24"/>
      <c r="AG72">
        <f t="shared" si="5"/>
        <v>713.00140186858482</v>
      </c>
      <c r="AI72" s="34">
        <f>PXIL!I72</f>
        <v>0</v>
      </c>
      <c r="AJ72" s="34">
        <f>PXIL!O72</f>
        <v>0</v>
      </c>
      <c r="AK72" s="34">
        <f>RTM_IEX!I72</f>
        <v>28.92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48.21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5.9724799999999991</v>
      </c>
      <c r="E73">
        <f>GT_NG!Q73</f>
        <v>8.5282672344956065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54.9991277456189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711.46937483453792</v>
      </c>
      <c r="P73" s="36">
        <v>68.142611928856184</v>
      </c>
      <c r="Q73" s="36">
        <v>21.86</v>
      </c>
      <c r="R73" s="38">
        <v>2.7272727272727271E-2</v>
      </c>
      <c r="S73" s="38">
        <v>0</v>
      </c>
      <c r="T73" s="37">
        <f>SUMPRODUCT(LTA!J73:AN73,LTA!J$101:AN$101,LTA!J$104:AN$104)</f>
        <v>30.89</v>
      </c>
      <c r="U73" s="37">
        <f>SUMPRODUCT(LTA!J73:AN73,LTA!J$102:AN$102,LTA!J$104:AN$104)</f>
        <v>112.14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30.31</v>
      </c>
      <c r="Z73" s="34">
        <f>IEX!O73</f>
        <v>0</v>
      </c>
      <c r="AA73" s="75">
        <f>STOA!I73</f>
        <v>96.41</v>
      </c>
      <c r="AB73" s="75">
        <f>-STOA!O73</f>
        <v>-450</v>
      </c>
      <c r="AC73">
        <f t="shared" si="3"/>
        <v>13.913433705754645</v>
      </c>
      <c r="AD73">
        <f t="shared" si="4"/>
        <v>738.63570076502685</v>
      </c>
      <c r="AE73">
        <f>'IDT-1'!C73</f>
        <v>0</v>
      </c>
      <c r="AF73" s="24"/>
      <c r="AG73">
        <f t="shared" si="5"/>
        <v>738.63570076502685</v>
      </c>
      <c r="AI73" s="34">
        <f>PXIL!I73</f>
        <v>0</v>
      </c>
      <c r="AJ73" s="34">
        <f>PXIL!O73</f>
        <v>0</v>
      </c>
      <c r="AK73" s="34">
        <f>RTM_IEX!I73</f>
        <v>48.2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13.6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5.9724799999999991</v>
      </c>
      <c r="E74">
        <f>GT_NG!Q74</f>
        <v>8.5096721311475392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54.9991277456189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725.90498301782043</v>
      </c>
      <c r="P74" s="36">
        <v>68.142611928856184</v>
      </c>
      <c r="Q74" s="36">
        <v>21.86</v>
      </c>
      <c r="R74" s="38">
        <v>0</v>
      </c>
      <c r="S74" s="38">
        <v>0</v>
      </c>
      <c r="T74" s="37">
        <f>SUMPRODUCT(LTA!J74:AN74,LTA!J$101:AN$101,LTA!J$104:AN$104)</f>
        <v>30.91</v>
      </c>
      <c r="U74" s="37">
        <f>SUMPRODUCT(LTA!J74:AN74,LTA!J$102:AN$102,LTA!J$104:AN$104)</f>
        <v>111.7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15.82</v>
      </c>
      <c r="Z74" s="34">
        <f>IEX!O74</f>
        <v>0</v>
      </c>
      <c r="AA74" s="75">
        <f>STOA!I74</f>
        <v>96.41</v>
      </c>
      <c r="AB74" s="75">
        <f>-STOA!O74</f>
        <v>-450</v>
      </c>
      <c r="AC74">
        <f t="shared" si="3"/>
        <v>13.960471524717001</v>
      </c>
      <c r="AD74">
        <f t="shared" si="4"/>
        <v>744.18840329872592</v>
      </c>
      <c r="AE74">
        <f>'IDT-1'!C74</f>
        <v>0</v>
      </c>
      <c r="AF74" s="24"/>
      <c r="AG74">
        <f t="shared" si="5"/>
        <v>744.18840329872592</v>
      </c>
      <c r="AI74" s="34">
        <f>PXIL!I74</f>
        <v>0</v>
      </c>
      <c r="AJ74" s="34">
        <f>PXIL!O74</f>
        <v>0</v>
      </c>
      <c r="AK74" s="34">
        <f>RTM_IEX!I74</f>
        <v>58.62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9.3000000000000007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5.9724799999999991</v>
      </c>
      <c r="E75">
        <f>GT_NG!Q75</f>
        <v>8.58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54.9991277456189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747.37645156973076</v>
      </c>
      <c r="P75" s="36">
        <v>68.142611928856184</v>
      </c>
      <c r="Q75" s="36">
        <v>21.86</v>
      </c>
      <c r="R75" s="38">
        <v>0</v>
      </c>
      <c r="S75" s="38">
        <v>0</v>
      </c>
      <c r="T75" s="37">
        <f>SUMPRODUCT(LTA!J75:AN75,LTA!J$101:AN$101,LTA!J$104:AN$104)</f>
        <v>31.51</v>
      </c>
      <c r="U75" s="37">
        <f>SUMPRODUCT(LTA!J75:AN75,LTA!J$102:AN$102,LTA!J$104:AN$104)</f>
        <v>111.83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31.36</v>
      </c>
      <c r="Z75" s="34">
        <f>IEX!O75</f>
        <v>0</v>
      </c>
      <c r="AA75" s="75">
        <f>STOA!I75</f>
        <v>96.41</v>
      </c>
      <c r="AB75" s="75">
        <f>-STOA!O75</f>
        <v>-450</v>
      </c>
      <c r="AC75">
        <f t="shared" si="3"/>
        <v>14.379226614651408</v>
      </c>
      <c r="AD75">
        <f t="shared" si="4"/>
        <v>793.62144462955439</v>
      </c>
      <c r="AE75">
        <f>'IDT-1'!C75</f>
        <v>0</v>
      </c>
      <c r="AF75" s="24"/>
      <c r="AG75">
        <f t="shared" si="5"/>
        <v>793.62144462955439</v>
      </c>
      <c r="AI75" s="34">
        <f>PXIL!I75</f>
        <v>0</v>
      </c>
      <c r="AJ75" s="34">
        <f>PXIL!O75</f>
        <v>0</v>
      </c>
      <c r="AK75" s="34">
        <f>RTM_IEX!I75</f>
        <v>62.68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17.28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5.9724799999999991</v>
      </c>
      <c r="E76">
        <f>GT_NG!Q76</f>
        <v>8.58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54.9991277456189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774.79074358608113</v>
      </c>
      <c r="P76" s="36">
        <v>68.142611928856184</v>
      </c>
      <c r="Q76" s="36">
        <v>21.86</v>
      </c>
      <c r="R76" s="38">
        <v>0</v>
      </c>
      <c r="S76" s="38">
        <v>0</v>
      </c>
      <c r="T76" s="37">
        <f>SUMPRODUCT(LTA!J76:AN76,LTA!J$101:AN$101,LTA!J$104:AN$104)</f>
        <v>32.22</v>
      </c>
      <c r="U76" s="37">
        <f>SUMPRODUCT(LTA!J76:AN76,LTA!J$102:AN$102,LTA!J$104:AN$104)</f>
        <v>112.11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96.41</v>
      </c>
      <c r="AB76" s="75">
        <f>-STOA!O76</f>
        <v>-450</v>
      </c>
      <c r="AC76">
        <f t="shared" si="3"/>
        <v>14.209162667588753</v>
      </c>
      <c r="AD76">
        <f t="shared" si="4"/>
        <v>773.54580059296768</v>
      </c>
      <c r="AE76">
        <f>'IDT-1'!C76</f>
        <v>0</v>
      </c>
      <c r="AF76" s="24"/>
      <c r="AG76">
        <f t="shared" si="5"/>
        <v>773.54580059296768</v>
      </c>
      <c r="AI76" s="34">
        <f>PXIL!I76</f>
        <v>0</v>
      </c>
      <c r="AJ76" s="34">
        <f>PXIL!O76</f>
        <v>0</v>
      </c>
      <c r="AK76" s="34">
        <f>RTM_IEX!I76</f>
        <v>14.47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48.2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5.9724799999999991</v>
      </c>
      <c r="E77">
        <f>GT_NG!Q77</f>
        <v>8.58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54.9991277456189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785.25931269232103</v>
      </c>
      <c r="P77" s="36">
        <v>68.142611928856184</v>
      </c>
      <c r="Q77" s="36">
        <v>21.86</v>
      </c>
      <c r="R77" s="38">
        <v>0</v>
      </c>
      <c r="S77" s="38">
        <v>0</v>
      </c>
      <c r="T77" s="37">
        <f>SUMPRODUCT(LTA!J77:AN77,LTA!J$101:AN$101,LTA!J$104:AN$104)</f>
        <v>32.880000000000003</v>
      </c>
      <c r="U77" s="37">
        <f>SUMPRODUCT(LTA!J77:AN77,LTA!J$102:AN$102,LTA!J$104:AN$104)</f>
        <v>112.88000000000001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96.41</v>
      </c>
      <c r="AB77" s="75">
        <f>-STOA!O77</f>
        <v>-450</v>
      </c>
      <c r="AC77">
        <f t="shared" si="3"/>
        <v>14.106586648081167</v>
      </c>
      <c r="AD77">
        <f t="shared" si="4"/>
        <v>761.43694571871504</v>
      </c>
      <c r="AE77">
        <f>'IDT-1'!C77</f>
        <v>0</v>
      </c>
      <c r="AF77" s="24"/>
      <c r="AG77">
        <f t="shared" si="5"/>
        <v>761.43694571871504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38.56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5.7858399999999994</v>
      </c>
      <c r="E78">
        <f>GT_NG!Q78</f>
        <v>8.58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785.26113581095012</v>
      </c>
      <c r="P78" s="36">
        <v>68.142611928856184</v>
      </c>
      <c r="Q78" s="36">
        <v>21.86</v>
      </c>
      <c r="R78" s="38">
        <v>0</v>
      </c>
      <c r="S78" s="38">
        <v>0</v>
      </c>
      <c r="T78" s="37">
        <f>SUMPRODUCT(LTA!J78:AN78,LTA!J$101:AN$101,LTA!J$104:AN$104)</f>
        <v>33.53</v>
      </c>
      <c r="U78" s="37">
        <f>SUMPRODUCT(LTA!J78:AN78,LTA!J$102:AN$102,LTA!J$104:AN$104)</f>
        <v>112.98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96.41</v>
      </c>
      <c r="AB78" s="75">
        <f>-STOA!O78</f>
        <v>-450</v>
      </c>
      <c r="AC78">
        <f t="shared" si="3"/>
        <v>13.989877513214452</v>
      </c>
      <c r="AD78">
        <f t="shared" si="4"/>
        <v>747.65971022659198</v>
      </c>
      <c r="AE78">
        <f>'IDT-1'!C78</f>
        <v>0</v>
      </c>
      <c r="AF78" s="24"/>
      <c r="AG78">
        <f t="shared" si="5"/>
        <v>747.65971022659198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24.1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5.7858399999999994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772.47372786234484</v>
      </c>
      <c r="P79" s="36">
        <v>68.142611928856184</v>
      </c>
      <c r="Q79" s="36">
        <v>21.86</v>
      </c>
      <c r="R79" s="38">
        <v>0</v>
      </c>
      <c r="S79" s="38">
        <v>0</v>
      </c>
      <c r="T79" s="37">
        <f>SUMPRODUCT(LTA!J79:AN79,LTA!J$101:AN$101,LTA!J$104:AN$104)</f>
        <v>34.159999999999997</v>
      </c>
      <c r="U79" s="37">
        <f>SUMPRODUCT(LTA!J79:AN79,LTA!J$102:AN$102,LTA!J$104:AN$104)</f>
        <v>113.07000000000001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13.642700903693973</v>
      </c>
      <c r="AD79">
        <f t="shared" si="4"/>
        <v>706.6763380836743</v>
      </c>
      <c r="AE79">
        <f>'IDT-1'!C79</f>
        <v>0</v>
      </c>
      <c r="AF79" s="24"/>
      <c r="AG79">
        <f t="shared" si="5"/>
        <v>706.6763380836743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101.23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5.7858399999999994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46.74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767.55495381932087</v>
      </c>
      <c r="P80" s="36">
        <v>68.142611928856184</v>
      </c>
      <c r="Q80" s="36">
        <v>21.86</v>
      </c>
      <c r="R80" s="38">
        <v>0</v>
      </c>
      <c r="S80" s="38">
        <v>0</v>
      </c>
      <c r="T80" s="37">
        <f>SUMPRODUCT(LTA!J80:AN80,LTA!J$101:AN$101,LTA!J$104:AN$104)</f>
        <v>34.78</v>
      </c>
      <c r="U80" s="37">
        <f>SUMPRODUCT(LTA!J80:AN80,LTA!J$102:AN$102,LTA!J$104:AN$104)</f>
        <v>113.08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13.58080320173257</v>
      </c>
      <c r="AD80">
        <f t="shared" si="4"/>
        <v>699.36946174261163</v>
      </c>
      <c r="AE80">
        <f>'IDT-1'!C80</f>
        <v>0</v>
      </c>
      <c r="AF80" s="24"/>
      <c r="AG80">
        <f t="shared" si="5"/>
        <v>699.36946174261163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96.41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5.7858399999999994</v>
      </c>
      <c r="E81">
        <f>GT_NG!Q81</f>
        <v>8.5968591961671539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46.74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765.34302625249597</v>
      </c>
      <c r="P81" s="36">
        <v>68.142611928856184</v>
      </c>
      <c r="Q81" s="36">
        <v>21.86</v>
      </c>
      <c r="R81" s="38">
        <v>0</v>
      </c>
      <c r="S81" s="38">
        <v>0</v>
      </c>
      <c r="T81" s="37">
        <f>SUMPRODUCT(LTA!J81:AN81,LTA!J$101:AN$101,LTA!J$104:AN$104)</f>
        <v>44.52</v>
      </c>
      <c r="U81" s="37">
        <f>SUMPRODUCT(LTA!J81:AN81,LTA!J$102:AN$102,LTA!J$104:AN$104)</f>
        <v>111.73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13.592211010171242</v>
      </c>
      <c r="AD81">
        <f t="shared" si="4"/>
        <v>700.71612636734801</v>
      </c>
      <c r="AE81">
        <f>'IDT-1'!C81</f>
        <v>0</v>
      </c>
      <c r="AF81" s="24"/>
      <c r="AG81">
        <f t="shared" si="5"/>
        <v>700.71612636734801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91.59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5.7858399999999994</v>
      </c>
      <c r="E82">
        <f>GT_NG!Q82</f>
        <v>8.5968591961671539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46.74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745.00785553031551</v>
      </c>
      <c r="P82" s="36">
        <v>68.142611928856184</v>
      </c>
      <c r="Q82" s="36">
        <v>21.86</v>
      </c>
      <c r="R82" s="38">
        <v>0</v>
      </c>
      <c r="S82" s="38">
        <v>0</v>
      </c>
      <c r="T82" s="37">
        <f>SUMPRODUCT(LTA!J82:AN82,LTA!J$101:AN$101,LTA!J$104:AN$104)</f>
        <v>44.29</v>
      </c>
      <c r="U82" s="37">
        <f>SUMPRODUCT(LTA!J82:AN82,LTA!J$102:AN$102,LTA!J$104:AN$104)</f>
        <v>111.96000000000001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13.340419576104926</v>
      </c>
      <c r="AD82">
        <f t="shared" si="4"/>
        <v>670.99274707923382</v>
      </c>
      <c r="AE82">
        <f>'IDT-1'!C82</f>
        <v>0</v>
      </c>
      <c r="AF82" s="24"/>
      <c r="AG82">
        <f t="shared" si="5"/>
        <v>670.99274707923382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81.95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5.7858399999999994</v>
      </c>
      <c r="E83">
        <f>GT_NG!Q83</f>
        <v>8.5968591961671539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704.04585213973405</v>
      </c>
      <c r="P83" s="36">
        <v>68.142611928856184</v>
      </c>
      <c r="Q83" s="36">
        <v>21.86</v>
      </c>
      <c r="R83" s="38">
        <v>0</v>
      </c>
      <c r="S83" s="38">
        <v>0</v>
      </c>
      <c r="T83" s="37">
        <f>SUMPRODUCT(LTA!J83:AN83,LTA!J$101:AN$101,LTA!J$104:AN$104)</f>
        <v>44.09</v>
      </c>
      <c r="U83" s="37">
        <f>SUMPRODUCT(LTA!J83:AN83,LTA!J$102:AN$102,LTA!J$104:AN$104)</f>
        <v>112.01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11.469578975135136</v>
      </c>
      <c r="AD83">
        <f t="shared" si="4"/>
        <v>650.99158428962232</v>
      </c>
      <c r="AE83">
        <f>'IDT-1'!C83</f>
        <v>0</v>
      </c>
      <c r="AF83" s="24"/>
      <c r="AG83">
        <f t="shared" si="5"/>
        <v>650.99158428962232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5.7858399999999994</v>
      </c>
      <c r="E84">
        <f>GT_NG!Q84</f>
        <v>8.5968591961671539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684.82273049223159</v>
      </c>
      <c r="P84" s="36">
        <v>68.142611928856184</v>
      </c>
      <c r="Q84" s="36">
        <v>21.86</v>
      </c>
      <c r="R84" s="38">
        <v>0</v>
      </c>
      <c r="S84" s="38">
        <v>0</v>
      </c>
      <c r="T84" s="37">
        <f>SUMPRODUCT(LTA!J84:AN84,LTA!J$101:AN$101,LTA!J$104:AN$104)</f>
        <v>43.03</v>
      </c>
      <c r="U84" s="37">
        <f>SUMPRODUCT(LTA!J84:AN84,LTA!J$102:AN$102,LTA!J$104:AN$104)</f>
        <v>112.10000000000001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11.299956753296115</v>
      </c>
      <c r="AD84">
        <f t="shared" si="4"/>
        <v>630.96808486395889</v>
      </c>
      <c r="AE84">
        <f>'IDT-1'!C84</f>
        <v>0</v>
      </c>
      <c r="AF84" s="24"/>
      <c r="AG84">
        <f t="shared" si="5"/>
        <v>630.96808486395889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5.7858399999999994</v>
      </c>
      <c r="E85">
        <f>GT_NG!Q85</f>
        <v>8.5968591961671539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667.77847177708895</v>
      </c>
      <c r="P85" s="36">
        <v>68.142611928856184</v>
      </c>
      <c r="Q85" s="36">
        <v>21.86</v>
      </c>
      <c r="R85" s="38">
        <v>0</v>
      </c>
      <c r="S85" s="38">
        <v>0</v>
      </c>
      <c r="T85" s="37">
        <f>SUMPRODUCT(LTA!J85:AN85,LTA!J$101:AN$101,LTA!J$104:AN$104)</f>
        <v>46.58</v>
      </c>
      <c r="U85" s="37">
        <f>SUMPRODUCT(LTA!J85:AN85,LTA!J$102:AN$102,LTA!J$104:AN$104)</f>
        <v>115.60000000000001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11.216004980088918</v>
      </c>
      <c r="AD85">
        <f t="shared" si="4"/>
        <v>621.05777792202355</v>
      </c>
      <c r="AE85">
        <f>'IDT-1'!C85</f>
        <v>0</v>
      </c>
      <c r="AF85" s="24"/>
      <c r="AG85">
        <f t="shared" si="5"/>
        <v>621.05777792202355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5.7858399999999994</v>
      </c>
      <c r="E86">
        <f>GT_NG!Q86</f>
        <v>8.5968591961671539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643.83302154063006</v>
      </c>
      <c r="P86" s="36">
        <v>68.142611928856184</v>
      </c>
      <c r="Q86" s="36">
        <v>21.86</v>
      </c>
      <c r="R86" s="38">
        <v>0</v>
      </c>
      <c r="S86" s="38">
        <v>0</v>
      </c>
      <c r="T86" s="37">
        <f>SUMPRODUCT(LTA!J86:AN86,LTA!J$101:AN$101,LTA!J$104:AN$104)</f>
        <v>44.68</v>
      </c>
      <c r="U86" s="37">
        <f>SUMPRODUCT(LTA!J86:AN86,LTA!J$102:AN$102,LTA!J$104:AN$104)</f>
        <v>115.53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10.998315198102661</v>
      </c>
      <c r="AD86">
        <f t="shared" si="4"/>
        <v>595.36001746755062</v>
      </c>
      <c r="AE86">
        <f>'IDT-1'!C86</f>
        <v>0</v>
      </c>
      <c r="AF86" s="24"/>
      <c r="AG86">
        <f t="shared" si="5"/>
        <v>595.36001746755062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5.7858399999999994</v>
      </c>
      <c r="E87">
        <f>GT_NG!Q87</f>
        <v>8.3522820442743928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631.21055838081804</v>
      </c>
      <c r="P87" s="36">
        <v>68.142611928856184</v>
      </c>
      <c r="Q87" s="36">
        <v>21.803248398152288</v>
      </c>
      <c r="R87" s="38">
        <v>0</v>
      </c>
      <c r="S87" s="38">
        <v>0</v>
      </c>
      <c r="T87" s="37">
        <f>SUMPRODUCT(LTA!J87:AN87,LTA!J$101:AN$101,LTA!J$104:AN$104)</f>
        <v>43.51</v>
      </c>
      <c r="U87" s="37">
        <f>SUMPRODUCT(LTA!J87:AN87,LTA!J$102:AN$102,LTA!J$104:AN$104)</f>
        <v>115.44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10.884734241265152</v>
      </c>
      <c r="AD87">
        <f t="shared" si="4"/>
        <v>581.95205594373226</v>
      </c>
      <c r="AE87">
        <f>'IDT-1'!C87</f>
        <v>0</v>
      </c>
      <c r="AF87" s="24"/>
      <c r="AG87">
        <f t="shared" si="5"/>
        <v>581.95205594373226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5.7858399999999994</v>
      </c>
      <c r="E88">
        <f>GT_NG!Q88</f>
        <v>8.3522820442743928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620.98927283802891</v>
      </c>
      <c r="P88" s="36">
        <v>68.142611928856184</v>
      </c>
      <c r="Q88" s="36">
        <v>21.803248398152288</v>
      </c>
      <c r="R88" s="38">
        <v>0</v>
      </c>
      <c r="S88" s="38">
        <v>0</v>
      </c>
      <c r="T88" s="37">
        <f>SUMPRODUCT(LTA!J88:AN88,LTA!J$101:AN$101,LTA!J$104:AN$104)</f>
        <v>42.21</v>
      </c>
      <c r="U88" s="37">
        <f>SUMPRODUCT(LTA!J88:AN88,LTA!J$102:AN$102,LTA!J$104:AN$104)</f>
        <v>115.33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10.787031442705725</v>
      </c>
      <c r="AD88">
        <f t="shared" si="4"/>
        <v>570.41847319950284</v>
      </c>
      <c r="AE88">
        <f>'IDT-1'!C88</f>
        <v>0</v>
      </c>
      <c r="AF88" s="24"/>
      <c r="AG88">
        <f t="shared" si="5"/>
        <v>570.41847319950284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5.7858399999999994</v>
      </c>
      <c r="E89">
        <f>GT_NG!Q89</f>
        <v>8.3522820442743928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611.97992831695115</v>
      </c>
      <c r="P89" s="36">
        <v>68.143170777105624</v>
      </c>
      <c r="Q89" s="36">
        <v>21.803248398152288</v>
      </c>
      <c r="R89" s="38">
        <v>0</v>
      </c>
      <c r="S89" s="38">
        <v>0</v>
      </c>
      <c r="T89" s="37">
        <f>SUMPRODUCT(LTA!J89:AN89,LTA!J$101:AN$101,LTA!J$104:AN$104)</f>
        <v>33.21</v>
      </c>
      <c r="U89" s="37">
        <f>SUMPRODUCT(LTA!J89:AN89,LTA!J$102:AN$102,LTA!J$104:AN$104)</f>
        <v>115.18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10.634497643053967</v>
      </c>
      <c r="AD89">
        <f t="shared" si="4"/>
        <v>552.41222132632629</v>
      </c>
      <c r="AE89">
        <f>'IDT-1'!C89</f>
        <v>0</v>
      </c>
      <c r="AF89" s="24"/>
      <c r="AG89">
        <f t="shared" si="5"/>
        <v>552.41222132632629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5.7858399999999994</v>
      </c>
      <c r="E90">
        <f>GT_NG!Q90</f>
        <v>8.3522820442743928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611.97974703574005</v>
      </c>
      <c r="P90" s="36">
        <v>68.143170777105624</v>
      </c>
      <c r="Q90" s="36">
        <v>21.803248398152288</v>
      </c>
      <c r="R90" s="38">
        <v>0</v>
      </c>
      <c r="S90" s="38">
        <v>0</v>
      </c>
      <c r="T90" s="37">
        <f>SUMPRODUCT(LTA!J90:AN90,LTA!J$101:AN$101,LTA!J$104:AN$104)</f>
        <v>32.880000000000003</v>
      </c>
      <c r="U90" s="37">
        <f>SUMPRODUCT(LTA!J90:AN90,LTA!J$102:AN$102,LTA!J$104:AN$104)</f>
        <v>114.98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10.630044120291792</v>
      </c>
      <c r="AD90">
        <f t="shared" si="4"/>
        <v>551.88649356787721</v>
      </c>
      <c r="AE90">
        <f>'IDT-1'!C90</f>
        <v>0</v>
      </c>
      <c r="AF90" s="24"/>
      <c r="AG90">
        <f t="shared" si="5"/>
        <v>551.88649356787721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5.7858399999999994</v>
      </c>
      <c r="E91">
        <f>GT_NG!Q91</f>
        <v>8.3522820442743928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621.79321812362241</v>
      </c>
      <c r="P91" s="36">
        <v>68.143170777105624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37.54</v>
      </c>
      <c r="U91" s="37">
        <f>SUMPRODUCT(LTA!J91:AN91,LTA!J$102:AN$102,LTA!J$104:AN$104)</f>
        <v>114.94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11.043153450344985</v>
      </c>
      <c r="AD91">
        <f t="shared" si="4"/>
        <v>532.02360692755406</v>
      </c>
      <c r="AE91">
        <f>'IDT-1'!C91</f>
        <v>0</v>
      </c>
      <c r="AF91" s="24"/>
      <c r="AG91">
        <f t="shared" si="5"/>
        <v>532.02360692755406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5.7858399999999994</v>
      </c>
      <c r="E92">
        <f>GT_NG!Q92</f>
        <v>8.3522820442743928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612.14337462734659</v>
      </c>
      <c r="P92" s="36">
        <v>68.143170777105624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36.89</v>
      </c>
      <c r="U92" s="37">
        <f>SUMPRODUCT(LTA!J92:AN92,LTA!J$102:AN$102,LTA!J$104:AN$104)</f>
        <v>114.89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10.956214764976268</v>
      </c>
      <c r="AD92">
        <f t="shared" si="4"/>
        <v>521.76070211664705</v>
      </c>
      <c r="AE92">
        <f>'IDT-1'!C92</f>
        <v>0</v>
      </c>
      <c r="AF92" s="24"/>
      <c r="AG92">
        <f t="shared" si="5"/>
        <v>521.76070211664705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5.7858399999999994</v>
      </c>
      <c r="E93">
        <f>GT_NG!Q93</f>
        <v>8.3522820442743928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597.25081696511359</v>
      </c>
      <c r="P93" s="36">
        <v>68.143170777105624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35.880000000000003</v>
      </c>
      <c r="U93" s="37">
        <f>SUMPRODUCT(LTA!J93:AN93,LTA!J$102:AN$102,LTA!J$104:AN$104)</f>
        <v>114.85000000000001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10.822297280613512</v>
      </c>
      <c r="AD93">
        <f t="shared" si="4"/>
        <v>505.95206193877686</v>
      </c>
      <c r="AE93">
        <f>'IDT-1'!C93</f>
        <v>0</v>
      </c>
      <c r="AF93" s="24"/>
      <c r="AG93">
        <f t="shared" si="5"/>
        <v>505.95206193877686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5.7858399999999994</v>
      </c>
      <c r="E94">
        <f>GT_NG!Q94</f>
        <v>8.3522820442743928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597.25216392685604</v>
      </c>
      <c r="P94" s="36">
        <v>68.143170777105624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35.6</v>
      </c>
      <c r="U94" s="37">
        <f>SUMPRODUCT(LTA!J94:AN94,LTA!J$102:AN$102,LTA!J$104:AN$104)</f>
        <v>114.76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10.819200595092148</v>
      </c>
      <c r="AD94">
        <f t="shared" si="4"/>
        <v>505.58650558604057</v>
      </c>
      <c r="AE94">
        <f>'IDT-1'!C94</f>
        <v>0</v>
      </c>
      <c r="AF94" s="24"/>
      <c r="AG94">
        <f t="shared" si="5"/>
        <v>505.58650558604057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5.7858399999999994</v>
      </c>
      <c r="E95">
        <f>GT_NG!Q95</f>
        <v>8.3522820442743928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604.54772075063261</v>
      </c>
      <c r="P95" s="36">
        <v>68.143170777105624</v>
      </c>
      <c r="Q95" s="36">
        <v>22.09</v>
      </c>
      <c r="R95" s="38">
        <v>0</v>
      </c>
      <c r="S95" s="38">
        <v>0</v>
      </c>
      <c r="T95" s="37">
        <f>SUMPRODUCT(LTA!J95:AN95,LTA!J$101:AN$101,LTA!J$104:AN$104)</f>
        <v>34.979999999999997</v>
      </c>
      <c r="U95" s="37">
        <f>SUMPRODUCT(LTA!J95:AN95,LTA!J$102:AN$102,LTA!J$104:AN$104)</f>
        <v>90.59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10.799314638285207</v>
      </c>
      <c r="AD95">
        <f>SUM(B95:AB95,AI95:AT95)-AC95</f>
        <v>473.11194836662418</v>
      </c>
      <c r="AE95">
        <f>'IDT-1'!C95</f>
        <v>0</v>
      </c>
      <c r="AF95" s="24"/>
      <c r="AG95">
        <f t="shared" si="5"/>
        <v>473.11194836662418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5.7858399999999994</v>
      </c>
      <c r="E96">
        <f>GT_NG!Q96</f>
        <v>8.3522820442743928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591.73555617222269</v>
      </c>
      <c r="P96" s="36">
        <v>68.143170777105624</v>
      </c>
      <c r="Q96" s="36">
        <v>22.09</v>
      </c>
      <c r="R96" s="38">
        <v>0</v>
      </c>
      <c r="S96" s="38">
        <v>0</v>
      </c>
      <c r="T96" s="37">
        <f>SUMPRODUCT(LTA!J96:AN96,LTA!J$101:AN$101,LTA!J$104:AN$104)</f>
        <v>34.630000000000003</v>
      </c>
      <c r="U96" s="37">
        <f>SUMPRODUCT(LTA!J96:AN96,LTA!J$102:AN$102,LTA!J$104:AN$104)</f>
        <v>70.97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10.396877089953229</v>
      </c>
      <c r="AD96">
        <f t="shared" si="4"/>
        <v>455.73222133654616</v>
      </c>
      <c r="AE96">
        <f>'IDT-1'!C96</f>
        <v>0</v>
      </c>
      <c r="AF96" s="24"/>
      <c r="AG96">
        <f t="shared" si="5"/>
        <v>455.73222133654616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5.7858399999999994</v>
      </c>
      <c r="E97">
        <f>GT_NG!Q97</f>
        <v>8.3522820442743928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591.85934676461397</v>
      </c>
      <c r="P97" s="36">
        <v>68.140000000000015</v>
      </c>
      <c r="Q97" s="36">
        <v>9.2929529561347728</v>
      </c>
      <c r="R97" s="38">
        <v>0</v>
      </c>
      <c r="S97" s="38">
        <v>0</v>
      </c>
      <c r="T97" s="37">
        <f>SUMPRODUCT(LTA!J97:AN97,LTA!J$101:AN$101,LTA!J$104:AN$104)</f>
        <v>34.6</v>
      </c>
      <c r="U97" s="37">
        <f>SUMPRODUCT(LTA!J97:AN97,LTA!J$102:AN$102,LTA!J$104:AN$104)</f>
        <v>60.39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10.201271101233157</v>
      </c>
      <c r="AD97">
        <f t="shared" si="4"/>
        <v>432.6414000966866</v>
      </c>
      <c r="AE97">
        <f>'IDT-1'!C97</f>
        <v>0</v>
      </c>
      <c r="AF97" s="24"/>
      <c r="AG97">
        <f t="shared" si="5"/>
        <v>432.6414000966866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5.7858399999999994</v>
      </c>
      <c r="E98">
        <f>GT_NG!Q98</f>
        <v>8.3522820442743928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590.65422176461391</v>
      </c>
      <c r="P98" s="36">
        <v>68.139999999999986</v>
      </c>
      <c r="Q98" s="36">
        <v>9.2929529561347728</v>
      </c>
      <c r="R98" s="38">
        <v>0</v>
      </c>
      <c r="S98" s="38">
        <v>0</v>
      </c>
      <c r="T98" s="37">
        <f>SUMPRODUCT(LTA!J98:AN98,LTA!J$101:AN$101,LTA!J$104:AN$104)</f>
        <v>33.96</v>
      </c>
      <c r="U98" s="37">
        <f>SUMPRODUCT(LTA!J98:AN98,LTA!J$102:AN$102,LTA!J$104:AN$104)</f>
        <v>60.22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-384.17</v>
      </c>
      <c r="AC98">
        <f t="shared" si="3"/>
        <v>10.269055628482048</v>
      </c>
      <c r="AD98">
        <f t="shared" si="4"/>
        <v>420.55849056943771</v>
      </c>
      <c r="AE98">
        <f>'IDT-1'!C98</f>
        <v>0</v>
      </c>
      <c r="AF98" s="24"/>
      <c r="AG98">
        <f t="shared" si="5"/>
        <v>420.55849056943771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0.14235966000000014</v>
      </c>
      <c r="E99">
        <f t="shared" si="6"/>
        <v>0.12971360636874946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1.0939220958066522</v>
      </c>
      <c r="J99">
        <f t="shared" si="6"/>
        <v>0</v>
      </c>
      <c r="K99">
        <f t="shared" si="6"/>
        <v>4.2383247728170696E-2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15.968065879127622</v>
      </c>
      <c r="P99" s="36">
        <f t="shared" si="6"/>
        <v>1.4199261181568426</v>
      </c>
      <c r="Q99" s="36">
        <f t="shared" si="6"/>
        <v>0.43914088426026143</v>
      </c>
      <c r="R99" s="38">
        <f t="shared" si="6"/>
        <v>0.24902059531211265</v>
      </c>
      <c r="S99" s="38">
        <f t="shared" si="6"/>
        <v>0</v>
      </c>
      <c r="T99" s="37">
        <f t="shared" si="6"/>
        <v>1.8301225000000012</v>
      </c>
      <c r="U99" s="37">
        <f t="shared" si="6"/>
        <v>2.3694974999999991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1.9372499999999997E-2</v>
      </c>
      <c r="Z99" s="34">
        <f t="shared" si="6"/>
        <v>-0.33875</v>
      </c>
      <c r="AA99" s="75">
        <f t="shared" si="6"/>
        <v>0.19281999999999996</v>
      </c>
      <c r="AB99" s="75">
        <f t="shared" si="6"/>
        <v>-9.9233599999999971</v>
      </c>
      <c r="AC99">
        <f t="shared" si="6"/>
        <v>0.29400129376620104</v>
      </c>
      <c r="AD99">
        <f t="shared" si="6"/>
        <v>13.922248292994208</v>
      </c>
      <c r="AE99">
        <f t="shared" si="6"/>
        <v>0</v>
      </c>
      <c r="AG99">
        <f t="shared" si="6"/>
        <v>13.922248292994208</v>
      </c>
      <c r="AI99">
        <f t="shared" si="6"/>
        <v>0</v>
      </c>
      <c r="AJ99">
        <f t="shared" si="6"/>
        <v>0</v>
      </c>
      <c r="AK99">
        <f t="shared" si="6"/>
        <v>0.2580774999999999</v>
      </c>
      <c r="AL99">
        <f t="shared" si="6"/>
        <v>-8.5000000000000006E-2</v>
      </c>
      <c r="AM99">
        <f t="shared" si="6"/>
        <v>0</v>
      </c>
      <c r="AN99">
        <f t="shared" si="6"/>
        <v>0</v>
      </c>
      <c r="AO99">
        <f t="shared" si="6"/>
        <v>0.40893750000000001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45259</v>
      </c>
      <c r="B1" s="215"/>
      <c r="C1" s="215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7.7030400000000006</v>
      </c>
      <c r="E3">
        <f>GT_NG!T3</f>
        <v>11.080628830269118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294.56926311713568</v>
      </c>
      <c r="P3" s="36">
        <v>28.922499999999999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329.82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2.57</v>
      </c>
      <c r="AB3" s="75">
        <f>-STOA!P3</f>
        <v>0</v>
      </c>
      <c r="AC3">
        <f>SUMIF(B3:AB3,"&gt;0")*$AC$2-SUMIF(B3:AB3,"&lt;0")*($AC$2/(1-$AC$2))+SUMIF(AI3:AR3,"&gt;0")*$AC$2-SUMIF(AI3:AR3,"&lt;0")*($AC$2/(1-$AC$2))</f>
        <v>6.6995456511970159</v>
      </c>
      <c r="AD3">
        <f>SUM(B3:AB3,AI3:AT3)-AC3</f>
        <v>678.39102799204454</v>
      </c>
      <c r="AE3">
        <f>'IDT-1'!F3</f>
        <v>0</v>
      </c>
      <c r="AF3" s="24"/>
      <c r="AG3">
        <f>SUM(AD3:AF3)</f>
        <v>678.39102799204454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-56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11.080628830269118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293.80820944758227</v>
      </c>
      <c r="P4" s="36">
        <v>28.922499999999999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290.41999999999996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2.57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6.1419426995256519</v>
      </c>
      <c r="AD4">
        <f t="shared" ref="AD4:AD67" si="1">SUM(B4:AB4,AI4:AT4)-AC4</f>
        <v>664.78757727416246</v>
      </c>
      <c r="AE4">
        <f>'IDT-1'!F4</f>
        <v>0</v>
      </c>
      <c r="AF4" s="24"/>
      <c r="AG4">
        <f t="shared" ref="AG4:AG67" si="2">SUM(AD4:AF4)</f>
        <v>664.78757727416246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284.66517543709563</v>
      </c>
      <c r="P5" s="36">
        <v>28.922499999999999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289.13999999999993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2.57</v>
      </c>
      <c r="AB5" s="75">
        <f>-STOA!P5</f>
        <v>0</v>
      </c>
      <c r="AC5">
        <f t="shared" si="0"/>
        <v>6.0640385650076967</v>
      </c>
      <c r="AD5">
        <f t="shared" si="1"/>
        <v>653.58270852262763</v>
      </c>
      <c r="AE5">
        <f>'IDT-1'!F5</f>
        <v>0</v>
      </c>
      <c r="AF5" s="24"/>
      <c r="AG5">
        <f t="shared" si="2"/>
        <v>653.58270852262763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7.7030400000000006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284.01209403573688</v>
      </c>
      <c r="P6" s="36">
        <v>28.922499999999999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288.18999999999994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2.57</v>
      </c>
      <c r="AB6" s="75">
        <f>-STOA!P6</f>
        <v>0</v>
      </c>
      <c r="AC6">
        <f t="shared" si="0"/>
        <v>6.1522265739349518</v>
      </c>
      <c r="AD6">
        <f t="shared" si="1"/>
        <v>639.89143911234157</v>
      </c>
      <c r="AE6">
        <f>'IDT-1'!F6</f>
        <v>0</v>
      </c>
      <c r="AF6" s="24"/>
      <c r="AG6">
        <f t="shared" si="2"/>
        <v>639.89143911234157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7.7030400000000006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284.01209403573688</v>
      </c>
      <c r="P7" s="36">
        <v>28.922499999999999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243.95000000000002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2.57</v>
      </c>
      <c r="AB7" s="75">
        <f>-STOA!P7</f>
        <v>0</v>
      </c>
      <c r="AC7">
        <f t="shared" si="0"/>
        <v>5.602716261712283</v>
      </c>
      <c r="AD7">
        <f t="shared" si="1"/>
        <v>617.20094942456433</v>
      </c>
      <c r="AE7">
        <f>'IDT-1'!F7</f>
        <v>0</v>
      </c>
      <c r="AF7" s="24"/>
      <c r="AG7">
        <f t="shared" si="2"/>
        <v>617.20094942456433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7.7030400000000006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284.01209403573688</v>
      </c>
      <c r="P8" s="36">
        <v>28.922499999999999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243.52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2.57</v>
      </c>
      <c r="AB8" s="75">
        <f>-STOA!P8</f>
        <v>0</v>
      </c>
      <c r="AC8">
        <f t="shared" si="0"/>
        <v>5.6584023657865057</v>
      </c>
      <c r="AD8">
        <f t="shared" si="1"/>
        <v>609.71526332049007</v>
      </c>
      <c r="AE8">
        <f>'IDT-1'!F8</f>
        <v>0</v>
      </c>
      <c r="AF8" s="24"/>
      <c r="AG8">
        <f t="shared" si="2"/>
        <v>609.71526332049007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7.7030400000000006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279.14827525478006</v>
      </c>
      <c r="P9" s="36">
        <v>28.922499999999999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243.15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2.57</v>
      </c>
      <c r="AB9" s="75">
        <f>-STOA!P9</f>
        <v>0</v>
      </c>
      <c r="AC9">
        <f t="shared" si="0"/>
        <v>5.5551401839522452</v>
      </c>
      <c r="AD9">
        <f t="shared" si="1"/>
        <v>611.58470672136752</v>
      </c>
      <c r="AE9">
        <f>'IDT-1'!F9</f>
        <v>0</v>
      </c>
      <c r="AF9" s="24"/>
      <c r="AG9">
        <f t="shared" si="2"/>
        <v>611.58470672136752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7.7030400000000006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279.14827525478006</v>
      </c>
      <c r="P10" s="36">
        <v>28.922499999999999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242.65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2.57</v>
      </c>
      <c r="AB10" s="75">
        <f>-STOA!P10</f>
        <v>0</v>
      </c>
      <c r="AC10">
        <f t="shared" si="0"/>
        <v>5.5509401839522452</v>
      </c>
      <c r="AD10">
        <f t="shared" si="1"/>
        <v>611.08890672136761</v>
      </c>
      <c r="AE10">
        <f>'IDT-1'!F10</f>
        <v>0</v>
      </c>
      <c r="AF10" s="24"/>
      <c r="AG10">
        <f t="shared" si="2"/>
        <v>611.08890672136761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7.7030400000000006</v>
      </c>
      <c r="E11">
        <f>GT_NG!T11</f>
        <v>10.587844682048397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279.14796492530792</v>
      </c>
      <c r="P11" s="36">
        <v>28.922499999999999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242.36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</v>
      </c>
      <c r="AA11" s="75">
        <f>STOA!J11</f>
        <v>2.57</v>
      </c>
      <c r="AB11" s="75">
        <f>-STOA!P11</f>
        <v>0</v>
      </c>
      <c r="AC11">
        <f t="shared" si="0"/>
        <v>5.6448378895930489</v>
      </c>
      <c r="AD11">
        <f t="shared" si="1"/>
        <v>598.07165341359996</v>
      </c>
      <c r="AE11">
        <f>'IDT-1'!F11</f>
        <v>0</v>
      </c>
      <c r="AF11" s="24"/>
      <c r="AG11">
        <f t="shared" si="2"/>
        <v>598.07165341359996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7.7030400000000006</v>
      </c>
      <c r="E12">
        <f>GT_NG!T12</f>
        <v>10.587844682048397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279.14796492530792</v>
      </c>
      <c r="P12" s="36">
        <v>28.922499999999999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242.45000000000002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</v>
      </c>
      <c r="AA12" s="75">
        <f>STOA!J12</f>
        <v>2.57</v>
      </c>
      <c r="AB12" s="75">
        <f>-STOA!P12</f>
        <v>0</v>
      </c>
      <c r="AC12">
        <f t="shared" si="0"/>
        <v>5.6879496782174952</v>
      </c>
      <c r="AD12">
        <f t="shared" si="1"/>
        <v>593.11854162497559</v>
      </c>
      <c r="AE12">
        <f>'IDT-1'!F12</f>
        <v>0</v>
      </c>
      <c r="AF12" s="24"/>
      <c r="AG12">
        <f t="shared" si="2"/>
        <v>593.11854162497559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7.7030400000000006</v>
      </c>
      <c r="E13">
        <f>GT_NG!T13</f>
        <v>10.587844682048397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277.63238899763599</v>
      </c>
      <c r="P13" s="36">
        <v>28.922499999999999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242.22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</v>
      </c>
      <c r="AA13" s="75">
        <f>STOA!J13</f>
        <v>2.57</v>
      </c>
      <c r="AB13" s="75">
        <f>-STOA!P13</f>
        <v>0</v>
      </c>
      <c r="AC13">
        <f t="shared" si="0"/>
        <v>5.7410561022241637</v>
      </c>
      <c r="AD13">
        <f t="shared" si="1"/>
        <v>583.31985927329697</v>
      </c>
      <c r="AE13">
        <f>'IDT-1'!F13</f>
        <v>0</v>
      </c>
      <c r="AF13" s="24"/>
      <c r="AG13">
        <f t="shared" si="2"/>
        <v>583.31985927329697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7.7030400000000006</v>
      </c>
      <c r="E14">
        <f>GT_NG!T14</f>
        <v>10.587844682048397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277.63238899763599</v>
      </c>
      <c r="P14" s="36">
        <v>28.922499999999999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242.10000000000002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</v>
      </c>
      <c r="AA14" s="75">
        <f>STOA!J14</f>
        <v>2.57</v>
      </c>
      <c r="AB14" s="75">
        <f>-STOA!P14</f>
        <v>0</v>
      </c>
      <c r="AC14">
        <f t="shared" si="0"/>
        <v>5.7908750485734988</v>
      </c>
      <c r="AD14">
        <f t="shared" si="1"/>
        <v>577.15004032694776</v>
      </c>
      <c r="AE14">
        <f>'IDT-1'!F14</f>
        <v>0</v>
      </c>
      <c r="AF14" s="24"/>
      <c r="AG14">
        <f t="shared" si="2"/>
        <v>577.15004032694776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7.7030400000000006</v>
      </c>
      <c r="E15">
        <f>GT_NG!T15</f>
        <v>10.587844682048397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278.18900803458268</v>
      </c>
      <c r="P15" s="36">
        <v>28.922499999999999</v>
      </c>
      <c r="Q15" s="36">
        <v>7.842464633762968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238.84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</v>
      </c>
      <c r="AA15" s="75">
        <f>STOA!J15</f>
        <v>2.57</v>
      </c>
      <c r="AB15" s="75">
        <f>-STOA!P15</f>
        <v>0</v>
      </c>
      <c r="AC15">
        <f t="shared" si="0"/>
        <v>5.8709128844707932</v>
      </c>
      <c r="AD15">
        <f t="shared" si="1"/>
        <v>562.49666239564874</v>
      </c>
      <c r="AE15">
        <f>'IDT-1'!F15</f>
        <v>0</v>
      </c>
      <c r="AF15" s="24"/>
      <c r="AG15">
        <f t="shared" si="2"/>
        <v>562.49666239564874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7.7030400000000006</v>
      </c>
      <c r="E16">
        <f>GT_NG!T16</f>
        <v>10.587844682048397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277.62974756704614</v>
      </c>
      <c r="P16" s="36">
        <v>28.922499999999999</v>
      </c>
      <c r="Q16" s="36">
        <v>7.842464633762968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238.34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</v>
      </c>
      <c r="AA16" s="75">
        <f>STOA!J16</f>
        <v>2.57</v>
      </c>
      <c r="AB16" s="75">
        <f>-STOA!P16</f>
        <v>0</v>
      </c>
      <c r="AC16">
        <f t="shared" si="0"/>
        <v>5.8704862542683758</v>
      </c>
      <c r="AD16">
        <f t="shared" si="1"/>
        <v>560.43782855831466</v>
      </c>
      <c r="AE16">
        <f>'IDT-1'!F16</f>
        <v>0</v>
      </c>
      <c r="AF16" s="24"/>
      <c r="AG16">
        <f t="shared" si="2"/>
        <v>560.43782855831466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7.7030400000000006</v>
      </c>
      <c r="E17">
        <f>GT_NG!T17</f>
        <v>10.210657399362875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281.77008562200001</v>
      </c>
      <c r="P17" s="36">
        <v>28.922499999999999</v>
      </c>
      <c r="Q17" s="36">
        <v>7.842464633762968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237.43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</v>
      </c>
      <c r="AA17" s="75">
        <f>STOA!J17</f>
        <v>2.57</v>
      </c>
      <c r="AB17" s="75">
        <f>-STOA!P17</f>
        <v>0</v>
      </c>
      <c r="AC17">
        <f t="shared" si="0"/>
        <v>5.8944527207554298</v>
      </c>
      <c r="AD17">
        <f t="shared" si="1"/>
        <v>563.26701286409593</v>
      </c>
      <c r="AE17">
        <f>'IDT-1'!F17</f>
        <v>0</v>
      </c>
      <c r="AF17" s="24"/>
      <c r="AG17">
        <f t="shared" si="2"/>
        <v>563.26701286409593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7.7030400000000006</v>
      </c>
      <c r="E18">
        <f>GT_NG!T18</f>
        <v>10.210657399362875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281.77008562200001</v>
      </c>
      <c r="P18" s="36">
        <v>28.922499999999999</v>
      </c>
      <c r="Q18" s="36">
        <v>7.842464633762968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236.69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</v>
      </c>
      <c r="AA18" s="75">
        <f>STOA!J18</f>
        <v>2.57</v>
      </c>
      <c r="AB18" s="75">
        <f>-STOA!P18</f>
        <v>0</v>
      </c>
      <c r="AC18">
        <f t="shared" si="0"/>
        <v>5.8543520898558734</v>
      </c>
      <c r="AD18">
        <f t="shared" si="1"/>
        <v>566.56711349499551</v>
      </c>
      <c r="AE18">
        <f>'IDT-1'!F18</f>
        <v>0</v>
      </c>
      <c r="AF18" s="24"/>
      <c r="AG18">
        <f t="shared" si="2"/>
        <v>566.56711349499551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7.7030400000000006</v>
      </c>
      <c r="E19">
        <f>GT_NG!T19</f>
        <v>10.210657399362875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45.68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281.77060712586638</v>
      </c>
      <c r="P19" s="36">
        <v>28.922499999999999</v>
      </c>
      <c r="Q19" s="36">
        <v>7.842464633762968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236.13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</v>
      </c>
      <c r="AA19" s="75">
        <f>STOA!J19</f>
        <v>2.57</v>
      </c>
      <c r="AB19" s="75">
        <f>-STOA!P19</f>
        <v>0</v>
      </c>
      <c r="AC19">
        <f t="shared" si="0"/>
        <v>5.6554660626297668</v>
      </c>
      <c r="AD19">
        <f t="shared" si="1"/>
        <v>563.17380309636258</v>
      </c>
      <c r="AE19">
        <f>'IDT-1'!F19</f>
        <v>0</v>
      </c>
      <c r="AF19" s="24"/>
      <c r="AG19">
        <f t="shared" si="2"/>
        <v>563.17380309636258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7.7030400000000006</v>
      </c>
      <c r="E20">
        <f>GT_NG!T20</f>
        <v>10.210657399362875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45.68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277.01376873095626</v>
      </c>
      <c r="P20" s="36">
        <v>28.922499999999999</v>
      </c>
      <c r="Q20" s="36">
        <v>7.842464633762968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235.35999999999999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</v>
      </c>
      <c r="AA20" s="75">
        <f>STOA!J20</f>
        <v>2.57</v>
      </c>
      <c r="AB20" s="75">
        <f>-STOA!P20</f>
        <v>0</v>
      </c>
      <c r="AC20">
        <f t="shared" si="0"/>
        <v>5.4904444119640736</v>
      </c>
      <c r="AD20">
        <f t="shared" si="1"/>
        <v>571.81198635211808</v>
      </c>
      <c r="AE20">
        <f>'IDT-1'!F20</f>
        <v>0</v>
      </c>
      <c r="AF20" s="24"/>
      <c r="AG20">
        <f t="shared" si="2"/>
        <v>571.81198635211808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7.7030400000000006</v>
      </c>
      <c r="E21">
        <f>GT_NG!T21</f>
        <v>10.210657399362875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45.68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285.29744260848548</v>
      </c>
      <c r="P21" s="36">
        <v>28.922499999999999</v>
      </c>
      <c r="Q21" s="36">
        <v>7.842464633762968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234.42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2.57</v>
      </c>
      <c r="AB21" s="75">
        <f>-STOA!P21</f>
        <v>0</v>
      </c>
      <c r="AC21">
        <f t="shared" si="0"/>
        <v>5.4335350643868727</v>
      </c>
      <c r="AD21">
        <f t="shared" si="1"/>
        <v>593.21256957722449</v>
      </c>
      <c r="AE21">
        <f>'IDT-1'!F21</f>
        <v>0</v>
      </c>
      <c r="AF21" s="24"/>
      <c r="AG21">
        <f t="shared" si="2"/>
        <v>593.21256957722449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7.7030400000000006</v>
      </c>
      <c r="E22">
        <f>GT_NG!T22</f>
        <v>9.8399458361543672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45.68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285.29645927914618</v>
      </c>
      <c r="P22" s="36">
        <v>28.922499999999999</v>
      </c>
      <c r="Q22" s="36">
        <v>7.842464633762968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277.70999999999998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2.57</v>
      </c>
      <c r="AB22" s="75">
        <f>-STOA!P22</f>
        <v>0</v>
      </c>
      <c r="AC22">
        <f t="shared" si="0"/>
        <v>5.9719431395121418</v>
      </c>
      <c r="AD22">
        <f t="shared" si="1"/>
        <v>614.59246660955137</v>
      </c>
      <c r="AE22">
        <f>'IDT-1'!F22</f>
        <v>0</v>
      </c>
      <c r="AF22" s="24"/>
      <c r="AG22">
        <f t="shared" si="2"/>
        <v>614.59246660955137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7.7030400000000006</v>
      </c>
      <c r="E23">
        <f>GT_NG!T23</f>
        <v>9.8399458361543672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45.68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289.63997456420725</v>
      </c>
      <c r="P23" s="36">
        <v>28.922238736646538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2.57</v>
      </c>
      <c r="AB23" s="75">
        <f>-STOA!P23</f>
        <v>0</v>
      </c>
      <c r="AC23">
        <f t="shared" si="0"/>
        <v>6.3035362971962092</v>
      </c>
      <c r="AD23">
        <f t="shared" si="1"/>
        <v>659.76166283981195</v>
      </c>
      <c r="AE23">
        <f>'IDT-1'!F23</f>
        <v>0</v>
      </c>
      <c r="AF23" s="24"/>
      <c r="AG23">
        <f t="shared" si="2"/>
        <v>659.76166283981195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7.7030400000000006</v>
      </c>
      <c r="E24">
        <f>GT_NG!T24</f>
        <v>9.8399458361543672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45.68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300.66527828740749</v>
      </c>
      <c r="P24" s="36">
        <v>28.921646174863387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351.53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-62</v>
      </c>
      <c r="AA24" s="75">
        <f>STOA!J24</f>
        <v>2.57</v>
      </c>
      <c r="AB24" s="75">
        <f>-STOA!P24</f>
        <v>0</v>
      </c>
      <c r="AC24">
        <f t="shared" si="0"/>
        <v>6.880231025449894</v>
      </c>
      <c r="AD24">
        <f t="shared" si="1"/>
        <v>687.66967927297526</v>
      </c>
      <c r="AE24">
        <f>'IDT-1'!F24</f>
        <v>0</v>
      </c>
      <c r="AF24" s="24"/>
      <c r="AG24">
        <f t="shared" si="2"/>
        <v>687.66967927297526</v>
      </c>
      <c r="AI24" s="34">
        <f>PXIL!J24</f>
        <v>0</v>
      </c>
      <c r="AJ24" s="34">
        <f>PXIL!P24</f>
        <v>0</v>
      </c>
      <c r="AK24" s="34">
        <f>RTM_IEX!J24</f>
        <v>1.93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7.7030400000000006</v>
      </c>
      <c r="E25">
        <f>GT_NG!T25</f>
        <v>9.8399458361543672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45.68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310.16149808571561</v>
      </c>
      <c r="P25" s="36">
        <v>28.921345742205673</v>
      </c>
      <c r="Q25" s="36">
        <v>7.7099999999999991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351.46999999999997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</v>
      </c>
      <c r="AA25" s="75">
        <f>STOA!J25</f>
        <v>2.57</v>
      </c>
      <c r="AB25" s="75">
        <f>-STOA!P25</f>
        <v>0</v>
      </c>
      <c r="AC25">
        <f t="shared" si="0"/>
        <v>6.612905596850684</v>
      </c>
      <c r="AD25">
        <f t="shared" si="1"/>
        <v>734.44292406722491</v>
      </c>
      <c r="AE25">
        <f>'IDT-1'!F25</f>
        <v>0</v>
      </c>
      <c r="AF25" s="24"/>
      <c r="AG25">
        <f t="shared" si="2"/>
        <v>734.44292406722491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7.7030400000000006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45.68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376.32547927410303</v>
      </c>
      <c r="P26" s="36">
        <v>28.921345742205673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351.54999999999995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</v>
      </c>
      <c r="AA26" s="75">
        <f>STOA!J26</f>
        <v>2.57</v>
      </c>
      <c r="AB26" s="75">
        <f>-STOA!P26</f>
        <v>0</v>
      </c>
      <c r="AC26">
        <f t="shared" si="0"/>
        <v>7.2644616898562351</v>
      </c>
      <c r="AD26">
        <f t="shared" si="1"/>
        <v>774.96672332645244</v>
      </c>
      <c r="AE26">
        <f>'IDT-1'!F26</f>
        <v>0</v>
      </c>
      <c r="AF26" s="24"/>
      <c r="AG26">
        <f t="shared" si="2"/>
        <v>774.96672332645244</v>
      </c>
      <c r="AI26" s="34">
        <f>PXIL!J26</f>
        <v>0</v>
      </c>
      <c r="AJ26" s="34">
        <f>PXIL!P26</f>
        <v>0</v>
      </c>
      <c r="AK26" s="34">
        <f>RTM_IEX!J26</f>
        <v>2.89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7.7030400000000006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45.68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404.65198377097363</v>
      </c>
      <c r="P27" s="36">
        <v>74.90287105182459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352.26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2.57</v>
      </c>
      <c r="AB27" s="75">
        <f>-STOA!P27</f>
        <v>0</v>
      </c>
      <c r="AC27">
        <f t="shared" si="0"/>
        <v>7.5653754621347398</v>
      </c>
      <c r="AD27">
        <f t="shared" si="1"/>
        <v>882.79383936066358</v>
      </c>
      <c r="AE27">
        <f>'IDT-1'!F27</f>
        <v>-32</v>
      </c>
      <c r="AF27" s="24"/>
      <c r="AG27">
        <f t="shared" si="2"/>
        <v>850.79383936066358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7.7030400000000006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45.68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429.31211682027447</v>
      </c>
      <c r="P28" s="36">
        <v>74.90287105182459</v>
      </c>
      <c r="Q28" s="36">
        <v>7.71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352.59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2.57</v>
      </c>
      <c r="AB28" s="75">
        <f>-STOA!P28</f>
        <v>0</v>
      </c>
      <c r="AC28">
        <f t="shared" si="0"/>
        <v>7.7596272336022984</v>
      </c>
      <c r="AD28">
        <f t="shared" si="1"/>
        <v>915.7671542668154</v>
      </c>
      <c r="AE28">
        <f>'IDT-1'!F28</f>
        <v>0</v>
      </c>
      <c r="AF28" s="24"/>
      <c r="AG28">
        <f t="shared" si="2"/>
        <v>915.7671542668154</v>
      </c>
      <c r="AI28" s="34">
        <f>PXIL!J28</f>
        <v>0</v>
      </c>
      <c r="AJ28" s="34">
        <f>PXIL!P28</f>
        <v>0</v>
      </c>
      <c r="AK28" s="34">
        <f>RTM_IEX!J28</f>
        <v>2.89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7.7030400000000006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45.68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447.57495603991163</v>
      </c>
      <c r="P29" s="36">
        <v>74.90287105182459</v>
      </c>
      <c r="Q29" s="36">
        <v>26.676900917644325</v>
      </c>
      <c r="R29" s="38">
        <v>1.91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380.36999999999995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2.57</v>
      </c>
      <c r="AB29" s="75">
        <f>-STOA!P29</f>
        <v>0</v>
      </c>
      <c r="AC29">
        <f t="shared" si="0"/>
        <v>8.3289472391771433</v>
      </c>
      <c r="AD29">
        <f t="shared" si="1"/>
        <v>974.94014077020324</v>
      </c>
      <c r="AE29">
        <f>'IDT-1'!F29</f>
        <v>0</v>
      </c>
      <c r="AF29" s="24"/>
      <c r="AG29">
        <f t="shared" si="2"/>
        <v>974.94014077020324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7.7030400000000006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45.68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447.57495603991163</v>
      </c>
      <c r="P30" s="36">
        <v>74.90287105182459</v>
      </c>
      <c r="Q30" s="36">
        <v>26.676900917644325</v>
      </c>
      <c r="R30" s="38">
        <v>6.61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402.36088699999999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2.57</v>
      </c>
      <c r="AB30" s="75">
        <f>-STOA!P30</f>
        <v>0</v>
      </c>
      <c r="AC30">
        <f t="shared" si="0"/>
        <v>8.5597540590775854</v>
      </c>
      <c r="AD30">
        <f t="shared" si="1"/>
        <v>1010.2202209503031</v>
      </c>
      <c r="AE30">
        <f>'IDT-1'!F30</f>
        <v>0</v>
      </c>
      <c r="AF30" s="24"/>
      <c r="AG30">
        <f t="shared" si="2"/>
        <v>1010.2202209503031</v>
      </c>
      <c r="AI30" s="34">
        <f>PXIL!J30</f>
        <v>0</v>
      </c>
      <c r="AJ30" s="34">
        <f>PXIL!P30</f>
        <v>0</v>
      </c>
      <c r="AK30" s="34">
        <f>RTM_IEX!J30</f>
        <v>4.82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7.7030400000000006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45.68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455.48023868836424</v>
      </c>
      <c r="P31" s="36">
        <v>74.90287105182459</v>
      </c>
      <c r="Q31" s="36">
        <v>26.676900917644325</v>
      </c>
      <c r="R31" s="38">
        <v>13.42</v>
      </c>
      <c r="S31" s="38">
        <v>0</v>
      </c>
      <c r="T31" s="37">
        <f>SUMPRODUCT(LTA!J31:AN31,LTA!J$101:AN$101,LTA!J$105:AN$105)</f>
        <v>0.04</v>
      </c>
      <c r="U31" s="37">
        <f>SUMPRODUCT(LTA!J31:AN31,LTA!J$102:AN$102,LTA!J$105:AN$105)</f>
        <v>405.77061299999997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8.7933161317245858</v>
      </c>
      <c r="AD31">
        <f t="shared" si="1"/>
        <v>1037.7916675261083</v>
      </c>
      <c r="AE31">
        <f>'IDT-1'!F31</f>
        <v>0</v>
      </c>
      <c r="AF31" s="24"/>
      <c r="AG31">
        <f t="shared" si="2"/>
        <v>1037.7916675261083</v>
      </c>
      <c r="AI31" s="34">
        <f>PXIL!J31</f>
        <v>0</v>
      </c>
      <c r="AJ31" s="34">
        <f>PXIL!P31</f>
        <v>0</v>
      </c>
      <c r="AK31" s="34">
        <f>RTM_IEX!J31</f>
        <v>14.46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7.7030400000000006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45.68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455.48023868836424</v>
      </c>
      <c r="P32" s="36">
        <v>74.90287105182459</v>
      </c>
      <c r="Q32" s="36">
        <v>26.676900917644325</v>
      </c>
      <c r="R32" s="38">
        <v>18.192128730251614</v>
      </c>
      <c r="S32" s="38">
        <v>0</v>
      </c>
      <c r="T32" s="37">
        <f>SUMPRODUCT(LTA!J32:AN32,LTA!J$101:AN$101,LTA!J$105:AN$105)</f>
        <v>1.17</v>
      </c>
      <c r="U32" s="37">
        <f>SUMPRODUCT(LTA!J32:AN32,LTA!J$102:AN$102,LTA!J$105:AN$105)</f>
        <v>410.57183599999996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8.9642002862587002</v>
      </c>
      <c r="AD32">
        <f t="shared" si="1"/>
        <v>1057.9641351018256</v>
      </c>
      <c r="AE32">
        <f>'IDT-1'!F32</f>
        <v>0</v>
      </c>
      <c r="AF32" s="24"/>
      <c r="AG32">
        <f t="shared" si="2"/>
        <v>1057.9641351018256</v>
      </c>
      <c r="AI32" s="34">
        <f>PXIL!J32</f>
        <v>0</v>
      </c>
      <c r="AJ32" s="34">
        <f>PXIL!P32</f>
        <v>0</v>
      </c>
      <c r="AK32" s="34">
        <f>RTM_IEX!J32</f>
        <v>24.1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7.7030400000000006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45.68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483.07977199540494</v>
      </c>
      <c r="P33" s="36">
        <v>74.90287105182459</v>
      </c>
      <c r="Q33" s="36">
        <v>26.676900917644325</v>
      </c>
      <c r="R33" s="38">
        <v>19.2</v>
      </c>
      <c r="S33" s="38">
        <v>0</v>
      </c>
      <c r="T33" s="37">
        <f>SUMPRODUCT(LTA!J33:AN33,LTA!J$101:AN$101,LTA!J$105:AN$105)</f>
        <v>2.4300000000000002</v>
      </c>
      <c r="U33" s="37">
        <f>SUMPRODUCT(LTA!J33:AN33,LTA!J$102:AN$102,LTA!J$105:AN$105)</f>
        <v>415.77170199999995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9.0806013591037313</v>
      </c>
      <c r="AD33">
        <f t="shared" si="1"/>
        <v>1071.7050046057702</v>
      </c>
      <c r="AE33">
        <f>'IDT-1'!F33</f>
        <v>0</v>
      </c>
      <c r="AF33" s="24"/>
      <c r="AG33">
        <f t="shared" si="2"/>
        <v>1071.7050046057702</v>
      </c>
      <c r="AI33" s="34">
        <f>PXIL!J33</f>
        <v>0</v>
      </c>
      <c r="AJ33" s="34">
        <f>PXIL!P33</f>
        <v>0</v>
      </c>
      <c r="AK33" s="34">
        <f>RTM_IEX!J33</f>
        <v>2.89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7.7030400000000006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45.68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488.89952270222619</v>
      </c>
      <c r="P34" s="36">
        <v>74.90287105182459</v>
      </c>
      <c r="Q34" s="36">
        <v>26.676900917644325</v>
      </c>
      <c r="R34" s="38">
        <v>19.2</v>
      </c>
      <c r="S34" s="38">
        <v>0</v>
      </c>
      <c r="T34" s="37">
        <f>SUMPRODUCT(LTA!J34:AN34,LTA!J$101:AN$101,LTA!J$105:AN$105)</f>
        <v>5.84</v>
      </c>
      <c r="U34" s="37">
        <f>SUMPRODUCT(LTA!J34:AN34,LTA!J$102:AN$102,LTA!J$105:AN$105)</f>
        <v>421.90525299999996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9.2277328820654727</v>
      </c>
      <c r="AD34">
        <f t="shared" si="1"/>
        <v>1079.0311747896294</v>
      </c>
      <c r="AE34">
        <f>'IDT-1'!F34</f>
        <v>0</v>
      </c>
      <c r="AF34" s="24"/>
      <c r="AG34">
        <f t="shared" si="2"/>
        <v>1079.0311747896294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7.7030400000000006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45.68</v>
      </c>
      <c r="J35">
        <f>Bawana_RLNG!T35</f>
        <v>0</v>
      </c>
      <c r="K35">
        <f>Bawana_Spot!T35</f>
        <v>8.1567759778743572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482.28177929166304</v>
      </c>
      <c r="P35" s="36">
        <v>74.90287105182459</v>
      </c>
      <c r="Q35" s="36">
        <v>26.676900917644325</v>
      </c>
      <c r="R35" s="38">
        <v>19.7</v>
      </c>
      <c r="S35" s="38">
        <v>0</v>
      </c>
      <c r="T35" s="37">
        <f>SUMPRODUCT(LTA!J35:AN35,LTA!J$101:AN$101,LTA!J$105:AN$105)</f>
        <v>10.379999999999999</v>
      </c>
      <c r="U35" s="37">
        <f>SUMPRODUCT(LTA!J35:AN35,LTA!J$102:AN$102,LTA!J$105:AN$105)</f>
        <v>428.35190699999998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9.3514928606064416</v>
      </c>
      <c r="AD35">
        <f t="shared" si="1"/>
        <v>1103.6831013783997</v>
      </c>
      <c r="AE35">
        <f>'IDT-1'!F35</f>
        <v>0</v>
      </c>
      <c r="AF35" s="24"/>
      <c r="AG35">
        <f t="shared" si="2"/>
        <v>1103.6831013783997</v>
      </c>
      <c r="AI35" s="34">
        <f>PXIL!J35</f>
        <v>0</v>
      </c>
      <c r="AJ35" s="34">
        <f>PXIL!P35</f>
        <v>0</v>
      </c>
      <c r="AK35" s="34">
        <f>RTM_IEX!J35</f>
        <v>6.75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7.7030400000000006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45.68</v>
      </c>
      <c r="J36">
        <f>Bawana_RLNG!T36</f>
        <v>0</v>
      </c>
      <c r="K36">
        <f>Bawana_Spot!T36</f>
        <v>8.1567759778743572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498.19500349234158</v>
      </c>
      <c r="P36" s="36">
        <v>74.90287105182459</v>
      </c>
      <c r="Q36" s="36">
        <v>26.676900917644325</v>
      </c>
      <c r="R36" s="38">
        <v>19.7</v>
      </c>
      <c r="S36" s="38">
        <v>0</v>
      </c>
      <c r="T36" s="37">
        <f>SUMPRODUCT(LTA!J36:AN36,LTA!J$101:AN$101,LTA!J$105:AN$105)</f>
        <v>15.01</v>
      </c>
      <c r="U36" s="37">
        <f>SUMPRODUCT(LTA!J36:AN36,LTA!J$102:AN$102,LTA!J$105:AN$105)</f>
        <v>435.24551399999996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9.5252622426921416</v>
      </c>
      <c r="AD36">
        <f t="shared" si="1"/>
        <v>1124.1961631969925</v>
      </c>
      <c r="AE36">
        <f>'IDT-1'!F36</f>
        <v>0</v>
      </c>
      <c r="AF36" s="24"/>
      <c r="AG36">
        <f t="shared" si="2"/>
        <v>1124.1961631969925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7.7030400000000006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45.68</v>
      </c>
      <c r="J37">
        <f>Bawana_RLNG!T37</f>
        <v>0</v>
      </c>
      <c r="K37">
        <f>Bawana_Spot!T37</f>
        <v>8.1567759778743572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477.54902709627601</v>
      </c>
      <c r="P37" s="36">
        <v>74.90287105182459</v>
      </c>
      <c r="Q37" s="36">
        <v>26.676900917644325</v>
      </c>
      <c r="R37" s="38">
        <v>21.2</v>
      </c>
      <c r="S37" s="38">
        <v>0</v>
      </c>
      <c r="T37" s="37">
        <f>SUMPRODUCT(LTA!J37:AN37,LTA!J$101:AN$101,LTA!J$105:AN$105)</f>
        <v>20.21</v>
      </c>
      <c r="U37" s="37">
        <f>SUMPRODUCT(LTA!J37:AN37,LTA!J$102:AN$102,LTA!J$105:AN$105)</f>
        <v>442.92244499999993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9.6183422613651928</v>
      </c>
      <c r="AD37">
        <f t="shared" si="1"/>
        <v>1135.1840377822541</v>
      </c>
      <c r="AE37">
        <f>'IDT-1'!F37</f>
        <v>0</v>
      </c>
      <c r="AF37" s="24"/>
      <c r="AG37">
        <f t="shared" si="2"/>
        <v>1135.1840377822541</v>
      </c>
      <c r="AI37" s="34">
        <f>PXIL!J37</f>
        <v>0</v>
      </c>
      <c r="AJ37" s="34">
        <f>PXIL!P37</f>
        <v>0</v>
      </c>
      <c r="AK37" s="34">
        <f>RTM_IEX!J37</f>
        <v>17.350000000000001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7.7030400000000006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45.68</v>
      </c>
      <c r="J38">
        <f>Bawana_RLNG!T38</f>
        <v>0</v>
      </c>
      <c r="K38">
        <f>Bawana_Spot!T38</f>
        <v>8.1567759778743572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461.81965361830936</v>
      </c>
      <c r="P38" s="36">
        <v>74.90287105182459</v>
      </c>
      <c r="Q38" s="36">
        <v>26.676900917644325</v>
      </c>
      <c r="R38" s="38">
        <v>21.2</v>
      </c>
      <c r="S38" s="38">
        <v>0</v>
      </c>
      <c r="T38" s="37">
        <f>SUMPRODUCT(LTA!J38:AN38,LTA!J$101:AN$101,LTA!J$105:AN$105)</f>
        <v>25.3</v>
      </c>
      <c r="U38" s="37">
        <f>SUMPRODUCT(LTA!J38:AN38,LTA!J$102:AN$102,LTA!J$105:AN$105)</f>
        <v>449.29685499999994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9.5177525681502715</v>
      </c>
      <c r="AD38">
        <f t="shared" si="1"/>
        <v>1123.3096639975024</v>
      </c>
      <c r="AE38">
        <f>'IDT-1'!F38</f>
        <v>0</v>
      </c>
      <c r="AF38" s="24"/>
      <c r="AG38">
        <f t="shared" si="2"/>
        <v>1123.3096639975024</v>
      </c>
      <c r="AI38" s="34">
        <f>PXIL!J38</f>
        <v>0</v>
      </c>
      <c r="AJ38" s="34">
        <f>PXIL!P38</f>
        <v>0</v>
      </c>
      <c r="AK38" s="34">
        <f>RTM_IEX!J38</f>
        <v>9.64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7.7030400000000006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45.68</v>
      </c>
      <c r="J39">
        <f>Bawana_RLNG!T39</f>
        <v>0</v>
      </c>
      <c r="K39">
        <f>Bawana_Spot!T39</f>
        <v>8.1567759778743572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447.71726594076995</v>
      </c>
      <c r="P39" s="36">
        <v>74.90287105182459</v>
      </c>
      <c r="Q39" s="36">
        <v>26.676900917644325</v>
      </c>
      <c r="R39" s="38">
        <v>21.2</v>
      </c>
      <c r="S39" s="38">
        <v>0</v>
      </c>
      <c r="T39" s="37">
        <f>SUMPRODUCT(LTA!J39:AN39,LTA!J$101:AN$101,LTA!J$105:AN$105)</f>
        <v>35.21</v>
      </c>
      <c r="U39" s="37">
        <f>SUMPRODUCT(LTA!J39:AN39,LTA!J$102:AN$102,LTA!J$105:AN$105)</f>
        <v>464.30007599999988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9.5283415858080307</v>
      </c>
      <c r="AD39">
        <f t="shared" si="1"/>
        <v>1124.380898302305</v>
      </c>
      <c r="AE39">
        <f>'IDT-1'!F39</f>
        <v>0</v>
      </c>
      <c r="AF39" s="24"/>
      <c r="AG39">
        <f t="shared" si="2"/>
        <v>1124.380898302305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7.7030400000000006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45.68</v>
      </c>
      <c r="J40">
        <f>Bawana_RLNG!T40</f>
        <v>0</v>
      </c>
      <c r="K40">
        <f>Bawana_Spot!T40</f>
        <v>8.1567759778743572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439.37695619133655</v>
      </c>
      <c r="P40" s="36">
        <v>74.90287105182459</v>
      </c>
      <c r="Q40" s="36">
        <v>26.676900917644325</v>
      </c>
      <c r="R40" s="38">
        <v>21.2</v>
      </c>
      <c r="S40" s="38">
        <v>0</v>
      </c>
      <c r="T40" s="37">
        <f>SUMPRODUCT(LTA!J40:AN40,LTA!J$101:AN$101,LTA!J$105:AN$105)</f>
        <v>42.08</v>
      </c>
      <c r="U40" s="37">
        <f>SUMPRODUCT(LTA!J40:AN40,LTA!J$102:AN$102,LTA!J$105:AN$105)</f>
        <v>471.48479099999997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7.71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10.005498589912794</v>
      </c>
      <c r="AD40">
        <f t="shared" si="1"/>
        <v>1180.708146548767</v>
      </c>
      <c r="AE40">
        <f>'IDT-1'!F40</f>
        <v>0</v>
      </c>
      <c r="AF40" s="24"/>
      <c r="AG40">
        <f t="shared" si="2"/>
        <v>1180.708146548767</v>
      </c>
      <c r="AI40" s="34">
        <f>PXIL!J40</f>
        <v>0</v>
      </c>
      <c r="AJ40" s="34">
        <f>PXIL!P40</f>
        <v>0</v>
      </c>
      <c r="AK40" s="34">
        <f>RTM_IEX!J40</f>
        <v>43.38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7.7030400000000006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45.68</v>
      </c>
      <c r="J41">
        <f>Bawana_RLNG!T41</f>
        <v>0</v>
      </c>
      <c r="K41">
        <f>Bawana_Spot!T41</f>
        <v>8.1567759778743572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435.15698451245004</v>
      </c>
      <c r="P41" s="36">
        <v>74.90287105182459</v>
      </c>
      <c r="Q41" s="36">
        <v>26.676900917644325</v>
      </c>
      <c r="R41" s="38">
        <v>21.2</v>
      </c>
      <c r="S41" s="38">
        <v>0</v>
      </c>
      <c r="T41" s="37">
        <f>SUMPRODUCT(LTA!J41:AN41,LTA!J$101:AN$101,LTA!J$105:AN$105)</f>
        <v>51.91</v>
      </c>
      <c r="U41" s="37">
        <f>SUMPRODUCT(LTA!J41:AN41,LTA!J$102:AN$102,LTA!J$105:AN$105)</f>
        <v>478.43418699999989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65.56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10.718485754210143</v>
      </c>
      <c r="AD41">
        <f t="shared" si="1"/>
        <v>1264.8745837055828</v>
      </c>
      <c r="AE41">
        <f>'IDT-1'!F41</f>
        <v>0</v>
      </c>
      <c r="AF41" s="24"/>
      <c r="AG41">
        <f t="shared" si="2"/>
        <v>1264.8745837055828</v>
      </c>
      <c r="AI41" s="34">
        <f>PXIL!J41</f>
        <v>0</v>
      </c>
      <c r="AJ41" s="34">
        <f>PXIL!P41</f>
        <v>0</v>
      </c>
      <c r="AK41" s="34">
        <f>RTM_IEX!J41</f>
        <v>57.85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7.7030400000000006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45.68</v>
      </c>
      <c r="J42">
        <f>Bawana_RLNG!T42</f>
        <v>0</v>
      </c>
      <c r="K42">
        <f>Bawana_Spot!T42</f>
        <v>8.1567759778743572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444.89609287043811</v>
      </c>
      <c r="P42" s="36">
        <v>74.90287105182459</v>
      </c>
      <c r="Q42" s="36">
        <v>26.676900917644325</v>
      </c>
      <c r="R42" s="38">
        <v>22.7</v>
      </c>
      <c r="S42" s="38">
        <v>0</v>
      </c>
      <c r="T42" s="37">
        <f>SUMPRODUCT(LTA!J42:AN42,LTA!J$101:AN$101,LTA!J$105:AN$105)</f>
        <v>56.45</v>
      </c>
      <c r="U42" s="37">
        <f>SUMPRODUCT(LTA!J42:AN42,LTA!J$102:AN$102,LTA!J$105:AN$105)</f>
        <v>484.69521699999996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93.52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11.049362916417243</v>
      </c>
      <c r="AD42">
        <f t="shared" si="1"/>
        <v>1303.933844901364</v>
      </c>
      <c r="AE42">
        <f>'IDT-1'!F42</f>
        <v>0</v>
      </c>
      <c r="AF42" s="24"/>
      <c r="AG42">
        <f t="shared" si="2"/>
        <v>1303.933844901364</v>
      </c>
      <c r="AI42" s="34">
        <f>PXIL!J42</f>
        <v>0</v>
      </c>
      <c r="AJ42" s="34">
        <f>PXIL!P42</f>
        <v>0</v>
      </c>
      <c r="AK42" s="34">
        <f>RTM_IEX!J42</f>
        <v>47.24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7.7030400000000006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45.68</v>
      </c>
      <c r="J43">
        <f>Bawana_RLNG!T43</f>
        <v>0</v>
      </c>
      <c r="K43">
        <f>Bawana_Spot!T43</f>
        <v>8.1567759778743572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450.02879754892462</v>
      </c>
      <c r="P43" s="36">
        <v>74.90287105182459</v>
      </c>
      <c r="Q43" s="36">
        <v>26.676900917644325</v>
      </c>
      <c r="R43" s="38">
        <v>22.7</v>
      </c>
      <c r="S43" s="38">
        <v>0</v>
      </c>
      <c r="T43" s="37">
        <f>SUMPRODUCT(LTA!J43:AN43,LTA!J$101:AN$101,LTA!J$105:AN$105)</f>
        <v>61.41</v>
      </c>
      <c r="U43" s="37">
        <f>SUMPRODUCT(LTA!J43:AN43,LTA!J$102:AN$102,LTA!J$105:AN$105)</f>
        <v>486.52782499999995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104.12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11.068475542916529</v>
      </c>
      <c r="AD43">
        <f t="shared" si="1"/>
        <v>1306.1900449533514</v>
      </c>
      <c r="AE43">
        <f>'IDT-1'!F43</f>
        <v>0</v>
      </c>
      <c r="AF43" s="24"/>
      <c r="AG43">
        <f t="shared" si="2"/>
        <v>1306.1900449533514</v>
      </c>
      <c r="AI43" s="34">
        <f>PXIL!J43</f>
        <v>0</v>
      </c>
      <c r="AJ43" s="34">
        <f>PXIL!P43</f>
        <v>0</v>
      </c>
      <c r="AK43" s="34">
        <f>RTM_IEX!J43</f>
        <v>26.99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7.7030400000000006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45.68</v>
      </c>
      <c r="J44">
        <f>Bawana_RLNG!T44</f>
        <v>0</v>
      </c>
      <c r="K44">
        <f>Bawana_Spot!T44</f>
        <v>8.1567759778743572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440.88682752234797</v>
      </c>
      <c r="P44" s="36">
        <v>74.90287105182459</v>
      </c>
      <c r="Q44" s="36">
        <v>26.676900917644325</v>
      </c>
      <c r="R44" s="38">
        <v>22.7</v>
      </c>
      <c r="S44" s="38">
        <v>0</v>
      </c>
      <c r="T44" s="37">
        <f>SUMPRODUCT(LTA!J44:AN44,LTA!J$101:AN$101,LTA!J$105:AN$105)</f>
        <v>62.78</v>
      </c>
      <c r="U44" s="37">
        <f>SUMPRODUCT(LTA!J44:AN44,LTA!J$102:AN$102,LTA!J$105:AN$105)</f>
        <v>491.1731749999999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106.05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11.196099934693287</v>
      </c>
      <c r="AD44">
        <f t="shared" si="1"/>
        <v>1321.2558005349977</v>
      </c>
      <c r="AE44">
        <f>'IDT-1'!F44</f>
        <v>0</v>
      </c>
      <c r="AF44" s="24"/>
      <c r="AG44">
        <f t="shared" si="2"/>
        <v>1321.2558005349977</v>
      </c>
      <c r="AI44" s="34">
        <f>PXIL!J44</f>
        <v>0</v>
      </c>
      <c r="AJ44" s="34">
        <f>PXIL!P44</f>
        <v>0</v>
      </c>
      <c r="AK44" s="34">
        <f>RTM_IEX!J44</f>
        <v>43.38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7.7030400000000006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45.68</v>
      </c>
      <c r="J45">
        <f>Bawana_RLNG!T45</f>
        <v>0</v>
      </c>
      <c r="K45">
        <f>Bawana_Spot!T45</f>
        <v>8.1567759778743572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439.74916247681301</v>
      </c>
      <c r="P45" s="36">
        <v>74.90287105182459</v>
      </c>
      <c r="Q45" s="36">
        <v>26.676900917644325</v>
      </c>
      <c r="R45" s="38">
        <v>22.7</v>
      </c>
      <c r="S45" s="38">
        <v>0</v>
      </c>
      <c r="T45" s="37">
        <f>SUMPRODUCT(LTA!J45:AN45,LTA!J$101:AN$101,LTA!J$105:AN$105)</f>
        <v>63.45</v>
      </c>
      <c r="U45" s="37">
        <f>SUMPRODUCT(LTA!J45:AN45,LTA!J$102:AN$102,LTA!J$105:AN$105)</f>
        <v>503.96498899999995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95.45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11.267282785910794</v>
      </c>
      <c r="AD45">
        <f t="shared" si="1"/>
        <v>1329.6587666382454</v>
      </c>
      <c r="AE45">
        <f>'IDT-1'!F45</f>
        <v>0</v>
      </c>
      <c r="AF45" s="24"/>
      <c r="AG45">
        <f t="shared" si="2"/>
        <v>1329.6587666382454</v>
      </c>
      <c r="AI45" s="34">
        <f>PXIL!J45</f>
        <v>0</v>
      </c>
      <c r="AJ45" s="34">
        <f>PXIL!P45</f>
        <v>0</v>
      </c>
      <c r="AK45" s="34">
        <f>RTM_IEX!J45</f>
        <v>50.13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7.7030400000000006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45.68</v>
      </c>
      <c r="J46">
        <f>Bawana_RLNG!T46</f>
        <v>0</v>
      </c>
      <c r="K46">
        <f>Bawana_Spot!T46</f>
        <v>8.1567759778743572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439.74418702336624</v>
      </c>
      <c r="P46" s="36">
        <v>74.90287105182459</v>
      </c>
      <c r="Q46" s="36">
        <v>26.676900917644325</v>
      </c>
      <c r="R46" s="38">
        <v>22.7</v>
      </c>
      <c r="S46" s="38">
        <v>0</v>
      </c>
      <c r="T46" s="37">
        <f>SUMPRODUCT(LTA!J46:AN46,LTA!J$101:AN$101,LTA!J$105:AN$105)</f>
        <v>67.22</v>
      </c>
      <c r="U46" s="37">
        <f>SUMPRODUCT(LTA!J46:AN46,LTA!J$102:AN$102,LTA!J$105:AN$105)</f>
        <v>507.33025499999991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82.91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11.262329226501841</v>
      </c>
      <c r="AD46">
        <f t="shared" si="1"/>
        <v>1329.0740107442077</v>
      </c>
      <c r="AE46">
        <f>'IDT-1'!F46</f>
        <v>0</v>
      </c>
      <c r="AF46" s="24"/>
      <c r="AG46">
        <f t="shared" si="2"/>
        <v>1329.0740107442077</v>
      </c>
      <c r="AI46" s="34">
        <f>PXIL!J46</f>
        <v>0</v>
      </c>
      <c r="AJ46" s="34">
        <f>PXIL!P46</f>
        <v>0</v>
      </c>
      <c r="AK46" s="34">
        <f>RTM_IEX!J46</f>
        <v>54.95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7.7030400000000006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8.1567759778743572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439.74561798711761</v>
      </c>
      <c r="P47" s="36">
        <v>74.90287105182459</v>
      </c>
      <c r="Q47" s="36">
        <v>26.676900917644325</v>
      </c>
      <c r="R47" s="38">
        <v>22.7</v>
      </c>
      <c r="S47" s="38">
        <v>0</v>
      </c>
      <c r="T47" s="37">
        <f>SUMPRODUCT(LTA!J47:AN47,LTA!J$101:AN$101,LTA!J$105:AN$105)</f>
        <v>70</v>
      </c>
      <c r="U47" s="37">
        <f>SUMPRODUCT(LTA!J47:AN47,LTA!J$102:AN$102,LTA!J$105:AN$105)</f>
        <v>507.83909399999993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86.77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11.282073595044467</v>
      </c>
      <c r="AD47">
        <f t="shared" si="1"/>
        <v>1279.1845363394161</v>
      </c>
      <c r="AE47">
        <f>'IDT-1'!F47</f>
        <v>0</v>
      </c>
      <c r="AF47" s="24"/>
      <c r="AG47">
        <f t="shared" si="2"/>
        <v>1279.1845363394161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-26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7.7030400000000006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8.1567759778743572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439.74561798711761</v>
      </c>
      <c r="P48" s="36">
        <v>74.90287105182459</v>
      </c>
      <c r="Q48" s="36">
        <v>26.676900917644325</v>
      </c>
      <c r="R48" s="38">
        <v>22.7</v>
      </c>
      <c r="S48" s="38">
        <v>0</v>
      </c>
      <c r="T48" s="37">
        <f>SUMPRODUCT(LTA!J48:AN48,LTA!J$101:AN$101,LTA!J$105:AN$105)</f>
        <v>75.02</v>
      </c>
      <c r="U48" s="37">
        <f>SUMPRODUCT(LTA!J48:AN48,LTA!J$102:AN$102,LTA!J$105:AN$105)</f>
        <v>510.10898500000002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69.42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11.163684048544912</v>
      </c>
      <c r="AD48">
        <f t="shared" si="1"/>
        <v>1273.242816885916</v>
      </c>
      <c r="AE48">
        <f>'IDT-1'!F48</f>
        <v>0</v>
      </c>
      <c r="AF48" s="24"/>
      <c r="AG48">
        <f t="shared" si="2"/>
        <v>1273.242816885916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-22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7.7030400000000006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8.1567759778743572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434.41319388912291</v>
      </c>
      <c r="P49" s="36">
        <v>74.90287105182459</v>
      </c>
      <c r="Q49" s="36">
        <v>26.676900917644325</v>
      </c>
      <c r="R49" s="38">
        <v>22.7</v>
      </c>
      <c r="S49" s="38">
        <v>0</v>
      </c>
      <c r="T49" s="37">
        <f>SUMPRODUCT(LTA!J49:AN49,LTA!J$101:AN$101,LTA!J$105:AN$105)</f>
        <v>76.89</v>
      </c>
      <c r="U49" s="37">
        <f>SUMPRODUCT(LTA!J49:AN49,LTA!J$102:AN$102,LTA!J$105:AN$105)</f>
        <v>512.75804499999992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59.77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10.991080212872868</v>
      </c>
      <c r="AD49">
        <f t="shared" si="1"/>
        <v>1272.9520566235931</v>
      </c>
      <c r="AE49">
        <f>'IDT-1'!F49</f>
        <v>0</v>
      </c>
      <c r="AF49" s="24"/>
      <c r="AG49">
        <f t="shared" si="2"/>
        <v>1272.9520566235931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-12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7.7030400000000006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8.1567759778743572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434.01521823646584</v>
      </c>
      <c r="P50" s="36">
        <v>74.90287105182459</v>
      </c>
      <c r="Q50" s="36">
        <v>26.676900917644325</v>
      </c>
      <c r="R50" s="38">
        <v>22.7</v>
      </c>
      <c r="S50" s="38">
        <v>0</v>
      </c>
      <c r="T50" s="37">
        <f>SUMPRODUCT(LTA!J50:AN50,LTA!J$101:AN$101,LTA!J$105:AN$105)</f>
        <v>79.61</v>
      </c>
      <c r="U50" s="37">
        <f>SUMPRODUCT(LTA!J50:AN50,LTA!J$102:AN$102,LTA!J$105:AN$105)</f>
        <v>515.45959800000003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45.31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10.954170051214991</v>
      </c>
      <c r="AD50">
        <f t="shared" si="1"/>
        <v>1258.5525441325942</v>
      </c>
      <c r="AE50">
        <f>'IDT-1'!F50</f>
        <v>0</v>
      </c>
      <c r="AF50" s="24"/>
      <c r="AG50">
        <f t="shared" si="2"/>
        <v>1258.5525441325942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7.7030400000000006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8.1567759778743572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434.01529286658246</v>
      </c>
      <c r="P51" s="36">
        <v>74.90287105182459</v>
      </c>
      <c r="Q51" s="36">
        <v>26.676900917644325</v>
      </c>
      <c r="R51" s="38">
        <v>22.7</v>
      </c>
      <c r="S51" s="38">
        <v>0</v>
      </c>
      <c r="T51" s="37">
        <f>SUMPRODUCT(LTA!J51:AN51,LTA!J$101:AN$101,LTA!J$105:AN$105)</f>
        <v>81.039999999999992</v>
      </c>
      <c r="U51" s="37">
        <f>SUMPRODUCT(LTA!J51:AN51,LTA!J$102:AN$102,LTA!J$105:AN$105)</f>
        <v>522.31398000000002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28.93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10.962407906431974</v>
      </c>
      <c r="AD51">
        <f t="shared" si="1"/>
        <v>1241.4487629074938</v>
      </c>
      <c r="AE51">
        <f>'IDT-1'!F51</f>
        <v>0</v>
      </c>
      <c r="AF51" s="24"/>
      <c r="AG51">
        <f t="shared" si="2"/>
        <v>1241.4487629074938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7.7030400000000006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8.1567759778743572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434.01524218049457</v>
      </c>
      <c r="P52" s="36">
        <v>74.90287105182459</v>
      </c>
      <c r="Q52" s="36">
        <v>26.676900917644325</v>
      </c>
      <c r="R52" s="38">
        <v>22.7</v>
      </c>
      <c r="S52" s="38">
        <v>0</v>
      </c>
      <c r="T52" s="37">
        <f>SUMPRODUCT(LTA!J52:AN52,LTA!J$101:AN$101,LTA!J$105:AN$105)</f>
        <v>83.59</v>
      </c>
      <c r="U52" s="37">
        <f>SUMPRODUCT(LTA!J52:AN52,LTA!J$102:AN$102,LTA!J$105:AN$105)</f>
        <v>522.66564200000005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22.17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10.89611281056928</v>
      </c>
      <c r="AD52">
        <f t="shared" si="1"/>
        <v>1241.6566693172688</v>
      </c>
      <c r="AE52">
        <f>'IDT-1'!F52</f>
        <v>0</v>
      </c>
      <c r="AF52" s="24"/>
      <c r="AG52">
        <f t="shared" si="2"/>
        <v>1241.6566693172688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7.7030400000000006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69.606838352182393</v>
      </c>
      <c r="J53">
        <f>Bawana_RLNG!T53</f>
        <v>0</v>
      </c>
      <c r="K53">
        <f>Bawana_Spot!T53</f>
        <v>8.1567759778743572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450.10363450446567</v>
      </c>
      <c r="P53" s="36">
        <v>74.90287105182459</v>
      </c>
      <c r="Q53" s="36">
        <v>26.676900917644325</v>
      </c>
      <c r="R53" s="38">
        <v>22.7</v>
      </c>
      <c r="S53" s="38">
        <v>0</v>
      </c>
      <c r="T53" s="37">
        <f>SUMPRODUCT(LTA!J53:AN53,LTA!J$101:AN$101,LTA!J$105:AN$105)</f>
        <v>85.52</v>
      </c>
      <c r="U53" s="37">
        <f>SUMPRODUCT(LTA!J53:AN53,LTA!J$102:AN$102,LTA!J$105:AN$105)</f>
        <v>521.92140300000005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11.57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11.206283872395641</v>
      </c>
      <c r="AD53">
        <f t="shared" si="1"/>
        <v>1218.0174899315955</v>
      </c>
      <c r="AE53">
        <f>'IDT-1'!F53</f>
        <v>0</v>
      </c>
      <c r="AF53" s="24"/>
      <c r="AG53">
        <f t="shared" si="2"/>
        <v>1218.0174899315955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-52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7.7030400000000006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69.606838352182393</v>
      </c>
      <c r="J54">
        <f>Bawana_RLNG!T54</f>
        <v>0</v>
      </c>
      <c r="K54">
        <f>Bawana_Spot!T54</f>
        <v>8.1567759778743572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450.10321000888382</v>
      </c>
      <c r="P54" s="36">
        <v>74.90287105182459</v>
      </c>
      <c r="Q54" s="36">
        <v>26.676900917644325</v>
      </c>
      <c r="R54" s="38">
        <v>22.7</v>
      </c>
      <c r="S54" s="38">
        <v>0</v>
      </c>
      <c r="T54" s="37">
        <f>SUMPRODUCT(LTA!J54:AN54,LTA!J$101:AN$101,LTA!J$105:AN$105)</f>
        <v>85.5</v>
      </c>
      <c r="U54" s="37">
        <f>SUMPRODUCT(LTA!J54:AN54,LTA!J$102:AN$102,LTA!J$105:AN$105)</f>
        <v>519.65649800000006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2.57</v>
      </c>
      <c r="AB54" s="75">
        <f>-STOA!P54</f>
        <v>0</v>
      </c>
      <c r="AC54">
        <f t="shared" si="0"/>
        <v>11.20002415505631</v>
      </c>
      <c r="AD54">
        <f t="shared" si="1"/>
        <v>1191.1684201533533</v>
      </c>
      <c r="AE54">
        <f>'IDT-1'!F54</f>
        <v>0</v>
      </c>
      <c r="AF54" s="24"/>
      <c r="AG54">
        <f t="shared" si="2"/>
        <v>1191.1684201533533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7.7030400000000006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8.1567759778743572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337.3498346373438</v>
      </c>
      <c r="P55" s="36">
        <v>75.86</v>
      </c>
      <c r="Q55" s="36">
        <v>26.68</v>
      </c>
      <c r="R55" s="38">
        <v>22.7</v>
      </c>
      <c r="S55" s="38">
        <v>0</v>
      </c>
      <c r="T55" s="37">
        <f>SUMPRODUCT(LTA!J55:AN55,LTA!J$101:AN$101,LTA!J$105:AN$105)</f>
        <v>80.2</v>
      </c>
      <c r="U55" s="37">
        <f>SUMPRODUCT(LTA!J55:AN55,LTA!J$102:AN$102,LTA!J$105:AN$105)</f>
        <v>467.34657899999996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9.2534987422738535</v>
      </c>
      <c r="AD55">
        <f t="shared" si="1"/>
        <v>1063.8177588026697</v>
      </c>
      <c r="AE55">
        <f>'IDT-1'!F55</f>
        <v>0</v>
      </c>
      <c r="AF55" s="24"/>
      <c r="AG55">
        <f t="shared" si="2"/>
        <v>1063.8177588026697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7.7030400000000006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8.1567759778743572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337.34645013874785</v>
      </c>
      <c r="P56" s="36">
        <v>74.899999999999991</v>
      </c>
      <c r="Q56" s="36">
        <v>26.68</v>
      </c>
      <c r="R56" s="38">
        <v>22.7</v>
      </c>
      <c r="S56" s="38">
        <v>0</v>
      </c>
      <c r="T56" s="37">
        <f>SUMPRODUCT(LTA!J56:AN56,LTA!J$101:AN$101,LTA!J$105:AN$105)</f>
        <v>78.98</v>
      </c>
      <c r="U56" s="37">
        <f>SUMPRODUCT(LTA!J56:AN56,LTA!J$102:AN$102,LTA!J$105:AN$105)</f>
        <v>461.84391500000004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9.4430706666323214</v>
      </c>
      <c r="AD56">
        <f t="shared" si="1"/>
        <v>1025.9421383797153</v>
      </c>
      <c r="AE56">
        <f>'IDT-1'!F56</f>
        <v>0</v>
      </c>
      <c r="AF56" s="24"/>
      <c r="AG56">
        <f t="shared" si="2"/>
        <v>1025.9421383797153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-44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7.7030400000000006</v>
      </c>
      <c r="E57">
        <f>GT_NG!T57</f>
        <v>8.1594145283700765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8.1567759778743572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340.1300860117683</v>
      </c>
      <c r="P57" s="36">
        <v>74.899999999999991</v>
      </c>
      <c r="Q57" s="36">
        <v>26.68</v>
      </c>
      <c r="R57" s="38">
        <v>22.7</v>
      </c>
      <c r="S57" s="38">
        <v>0</v>
      </c>
      <c r="T57" s="37">
        <f>SUMPRODUCT(LTA!J57:AN57,LTA!J$101:AN$101,LTA!J$105:AN$105)</f>
        <v>80.56</v>
      </c>
      <c r="U57" s="37">
        <f>SUMPRODUCT(LTA!J57:AN57,LTA!J$102:AN$102,LTA!J$105:AN$105)</f>
        <v>493.48201699999998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9.9647458111041232</v>
      </c>
      <c r="AD57">
        <f t="shared" si="1"/>
        <v>1051.789305636634</v>
      </c>
      <c r="AE57">
        <f>'IDT-1'!F57</f>
        <v>0</v>
      </c>
      <c r="AF57" s="24"/>
      <c r="AG57">
        <f t="shared" si="2"/>
        <v>1051.789305636634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7.7030400000000006</v>
      </c>
      <c r="E58">
        <f>GT_NG!T58</f>
        <v>8.1594145283700765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8.1567759778743572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374.19902991242549</v>
      </c>
      <c r="P58" s="36">
        <v>74.899999999999991</v>
      </c>
      <c r="Q58" s="36">
        <v>26.68</v>
      </c>
      <c r="R58" s="38">
        <v>22.7</v>
      </c>
      <c r="S58" s="38">
        <v>0</v>
      </c>
      <c r="T58" s="37">
        <f>SUMPRODUCT(LTA!J58:AN58,LTA!J$101:AN$101,LTA!J$105:AN$105)</f>
        <v>78.05</v>
      </c>
      <c r="U58" s="37">
        <f>SUMPRODUCT(LTA!J58:AN58,LTA!J$102:AN$102,LTA!J$105:AN$105)</f>
        <v>488.92192999999997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10.157651578170086</v>
      </c>
      <c r="AD58">
        <f t="shared" si="1"/>
        <v>1082.5952567702252</v>
      </c>
      <c r="AE58">
        <f>'IDT-1'!F58</f>
        <v>0</v>
      </c>
      <c r="AF58" s="24"/>
      <c r="AG58">
        <f t="shared" si="2"/>
        <v>1082.5952567702252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7.7030400000000006</v>
      </c>
      <c r="E59">
        <f>GT_NG!T59</f>
        <v>8.1594145283700765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8.1567759778743572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404.19390190437633</v>
      </c>
      <c r="P59" s="36">
        <v>74.900000000000006</v>
      </c>
      <c r="Q59" s="36">
        <v>26.68</v>
      </c>
      <c r="R59" s="38">
        <v>22.7</v>
      </c>
      <c r="S59" s="38">
        <v>0</v>
      </c>
      <c r="T59" s="37">
        <f>SUMPRODUCT(LTA!J59:AN59,LTA!J$101:AN$101,LTA!J$105:AN$105)</f>
        <v>73.53</v>
      </c>
      <c r="U59" s="37">
        <f>SUMPRODUCT(LTA!J59:AN59,LTA!J$102:AN$102,LTA!J$105:AN$105)</f>
        <v>485.16051399999998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2.57</v>
      </c>
      <c r="AB59" s="75">
        <f>-STOA!P59</f>
        <v>0</v>
      </c>
      <c r="AC59">
        <f t="shared" si="0"/>
        <v>10.306159977602917</v>
      </c>
      <c r="AD59">
        <f t="shared" si="1"/>
        <v>1108.1602043627433</v>
      </c>
      <c r="AE59">
        <f>'IDT-1'!F59</f>
        <v>0</v>
      </c>
      <c r="AF59" s="24"/>
      <c r="AG59">
        <f t="shared" si="2"/>
        <v>1108.1602043627433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7.7030400000000006</v>
      </c>
      <c r="E60">
        <f>GT_NG!T60</f>
        <v>8.1594145283700765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8.1567759778743572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404.19390190437633</v>
      </c>
      <c r="P60" s="36">
        <v>74.90287105182459</v>
      </c>
      <c r="Q60" s="36">
        <v>26.68</v>
      </c>
      <c r="R60" s="38">
        <v>22.7</v>
      </c>
      <c r="S60" s="38">
        <v>0</v>
      </c>
      <c r="T60" s="37">
        <f>SUMPRODUCT(LTA!J60:AN60,LTA!J$101:AN$101,LTA!J$105:AN$105)</f>
        <v>67.789999999999992</v>
      </c>
      <c r="U60" s="37">
        <f>SUMPRODUCT(LTA!J60:AN60,LTA!J$102:AN$102,LTA!J$105:AN$105)</f>
        <v>482.53530399999994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10.091906649115128</v>
      </c>
      <c r="AD60">
        <f t="shared" si="1"/>
        <v>1117.0121187430555</v>
      </c>
      <c r="AE60">
        <f>'IDT-1'!F60</f>
        <v>0</v>
      </c>
      <c r="AF60" s="24"/>
      <c r="AG60">
        <f t="shared" si="2"/>
        <v>1117.0121187430555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-37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7.7030400000000006</v>
      </c>
      <c r="E61">
        <f>GT_NG!T61</f>
        <v>8.1594145283700765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8.1567759778743572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434.19256392947432</v>
      </c>
      <c r="P61" s="36">
        <v>74.90287105182459</v>
      </c>
      <c r="Q61" s="36">
        <v>26.68</v>
      </c>
      <c r="R61" s="38">
        <v>22.7</v>
      </c>
      <c r="S61" s="38">
        <v>0</v>
      </c>
      <c r="T61" s="37">
        <f>SUMPRODUCT(LTA!J61:AN61,LTA!J$101:AN$101,LTA!J$105:AN$105)</f>
        <v>61.17</v>
      </c>
      <c r="U61" s="37">
        <f>SUMPRODUCT(LTA!J61:AN61,LTA!J$102:AN$102,LTA!J$105:AN$105)</f>
        <v>476.61399699999998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9.9251155955050567</v>
      </c>
      <c r="AD61">
        <f t="shared" si="1"/>
        <v>1171.6362648217637</v>
      </c>
      <c r="AE61">
        <f>'IDT-1'!F61</f>
        <v>0</v>
      </c>
      <c r="AF61" s="24"/>
      <c r="AG61">
        <f t="shared" si="2"/>
        <v>1171.6362648217637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7.7030400000000006</v>
      </c>
      <c r="E62">
        <f>GT_NG!T62</f>
        <v>8.1594145283700765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8.1567759778743572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434.19286339216086</v>
      </c>
      <c r="P62" s="36">
        <v>74.90287105182459</v>
      </c>
      <c r="Q62" s="36">
        <v>26.676900917644325</v>
      </c>
      <c r="R62" s="38">
        <v>22.7</v>
      </c>
      <c r="S62" s="38">
        <v>0</v>
      </c>
      <c r="T62" s="37">
        <f>SUMPRODUCT(LTA!J62:AN62,LTA!J$101:AN$101,LTA!J$105:AN$105)</f>
        <v>57.33</v>
      </c>
      <c r="U62" s="37">
        <f>SUMPRODUCT(LTA!J62:AN62,LTA!J$102:AN$102,LTA!J$105:AN$105)</f>
        <v>469.74955899999998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2.57</v>
      </c>
      <c r="AB62" s="75">
        <f>-STOA!P62</f>
        <v>0</v>
      </c>
      <c r="AC62">
        <f t="shared" si="0"/>
        <v>9.8351747994998355</v>
      </c>
      <c r="AD62">
        <f t="shared" si="1"/>
        <v>1161.0189679980997</v>
      </c>
      <c r="AE62">
        <f>'IDT-1'!F62</f>
        <v>0</v>
      </c>
      <c r="AF62" s="24"/>
      <c r="AG62">
        <f t="shared" si="2"/>
        <v>1161.0189679980997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7.7030400000000006</v>
      </c>
      <c r="E63">
        <f>GT_NG!T63</f>
        <v>8.1594145283700765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8.1567759778743572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434.24114705007742</v>
      </c>
      <c r="P63" s="36">
        <v>74.90287105182459</v>
      </c>
      <c r="Q63" s="36">
        <v>26.676900917644325</v>
      </c>
      <c r="R63" s="38">
        <v>22.7</v>
      </c>
      <c r="S63" s="38">
        <v>0</v>
      </c>
      <c r="T63" s="37">
        <f>SUMPRODUCT(LTA!J63:AN63,LTA!J$101:AN$101,LTA!J$105:AN$105)</f>
        <v>48.63</v>
      </c>
      <c r="U63" s="37">
        <f>SUMPRODUCT(LTA!J63:AN63,LTA!J$102:AN$102,LTA!J$105:AN$105)</f>
        <v>468.84725899999995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10.08529621349701</v>
      </c>
      <c r="AD63">
        <f t="shared" si="1"/>
        <v>1112.2148302420192</v>
      </c>
      <c r="AE63">
        <f>'IDT-1'!F63</f>
        <v>0</v>
      </c>
      <c r="AF63" s="24"/>
      <c r="AG63">
        <f t="shared" si="2"/>
        <v>1112.2148302420192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7.7030400000000006</v>
      </c>
      <c r="E64">
        <f>GT_NG!T64</f>
        <v>8.1594145283700765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8.1567759778743572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434.24100929471723</v>
      </c>
      <c r="P64" s="36">
        <v>74.90287105182459</v>
      </c>
      <c r="Q64" s="36">
        <v>26.676900917644325</v>
      </c>
      <c r="R64" s="38">
        <v>22.7</v>
      </c>
      <c r="S64" s="38">
        <v>0</v>
      </c>
      <c r="T64" s="37">
        <f>SUMPRODUCT(LTA!J64:AN64,LTA!J$101:AN$101,LTA!J$105:AN$105)</f>
        <v>43.61</v>
      </c>
      <c r="U64" s="37">
        <f>SUMPRODUCT(LTA!J64:AN64,LTA!J$102:AN$102,LTA!J$105:AN$105)</f>
        <v>459.95071399999995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9.883684501103092</v>
      </c>
      <c r="AD64">
        <f t="shared" si="1"/>
        <v>1108.4997591990527</v>
      </c>
      <c r="AE64">
        <f>'IDT-1'!F64</f>
        <v>0</v>
      </c>
      <c r="AF64" s="24"/>
      <c r="AG64">
        <f t="shared" si="2"/>
        <v>1108.4997591990527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-29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7.7030400000000006</v>
      </c>
      <c r="E65">
        <f>GT_NG!T65</f>
        <v>8.1594145283700765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8.1567759778743572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438.96678098559778</v>
      </c>
      <c r="P65" s="36">
        <v>74.90287105182459</v>
      </c>
      <c r="Q65" s="36">
        <v>26.676900917644325</v>
      </c>
      <c r="R65" s="38">
        <v>22.7</v>
      </c>
      <c r="S65" s="38">
        <v>0</v>
      </c>
      <c r="T65" s="37">
        <f>SUMPRODUCT(LTA!J65:AN65,LTA!J$101:AN$101,LTA!J$105:AN$105)</f>
        <v>36.6</v>
      </c>
      <c r="U65" s="37">
        <f>SUMPRODUCT(LTA!J65:AN65,LTA!J$102:AN$102,LTA!J$105:AN$105)</f>
        <v>450.67497199999997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9.9458604783118822</v>
      </c>
      <c r="AD65">
        <f t="shared" si="1"/>
        <v>1099.7717160087104</v>
      </c>
      <c r="AE65">
        <f>'IDT-1'!F65</f>
        <v>0</v>
      </c>
      <c r="AF65" s="24"/>
      <c r="AG65">
        <f t="shared" si="2"/>
        <v>1099.7717160087104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7.7030400000000006</v>
      </c>
      <c r="E66">
        <f>GT_NG!T66</f>
        <v>8.1594145283700765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8.1567759778743572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438.96683464290874</v>
      </c>
      <c r="P66" s="36">
        <v>74.90287105182459</v>
      </c>
      <c r="Q66" s="36">
        <v>26.676900917644325</v>
      </c>
      <c r="R66" s="38">
        <v>22.7</v>
      </c>
      <c r="S66" s="38">
        <v>0</v>
      </c>
      <c r="T66" s="37">
        <f>SUMPRODUCT(LTA!J66:AN66,LTA!J$101:AN$101,LTA!J$105:AN$105)</f>
        <v>31.46</v>
      </c>
      <c r="U66" s="37">
        <f>SUMPRODUCT(LTA!J66:AN66,LTA!J$102:AN$102,LTA!J$105:AN$105)</f>
        <v>441.02975599999996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9.7200112219346249</v>
      </c>
      <c r="AD66">
        <f t="shared" si="1"/>
        <v>1097.2124029223987</v>
      </c>
      <c r="AE66">
        <f>'IDT-1'!F66</f>
        <v>0</v>
      </c>
      <c r="AF66" s="24"/>
      <c r="AG66">
        <f t="shared" si="2"/>
        <v>1097.2124029223987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7.7030400000000006</v>
      </c>
      <c r="E67">
        <f>GT_NG!T67</f>
        <v>11.129438381687516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69.606838352182393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438.56895036428847</v>
      </c>
      <c r="P67" s="36">
        <v>74.90287105182459</v>
      </c>
      <c r="Q67" s="36">
        <v>26.41</v>
      </c>
      <c r="R67" s="38">
        <v>22.15</v>
      </c>
      <c r="S67" s="38">
        <v>0</v>
      </c>
      <c r="T67" s="37">
        <f>SUMPRODUCT(LTA!J67:AN67,LTA!J$101:AN$101,LTA!J$105:AN$105)</f>
        <v>24.31</v>
      </c>
      <c r="U67" s="37">
        <f>SUMPRODUCT(LTA!J67:AN67,LTA!J$102:AN$102,LTA!J$105:AN$105)</f>
        <v>426.77260099999995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9.2746394088598549</v>
      </c>
      <c r="AD67">
        <f t="shared" si="1"/>
        <v>1094.8490997411229</v>
      </c>
      <c r="AE67">
        <f>'IDT-1'!F67</f>
        <v>0</v>
      </c>
      <c r="AF67" s="24"/>
      <c r="AG67">
        <f t="shared" si="2"/>
        <v>1094.8490997411229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7.7030400000000006</v>
      </c>
      <c r="E68">
        <f>GT_NG!T68</f>
        <v>11.129438381687516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69.606838352182393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438.56895036428847</v>
      </c>
      <c r="P68" s="36">
        <v>74.90287105182459</v>
      </c>
      <c r="Q68" s="36">
        <v>26.41</v>
      </c>
      <c r="R68" s="38">
        <v>18.989999999999998</v>
      </c>
      <c r="S68" s="38">
        <v>0</v>
      </c>
      <c r="T68" s="37">
        <f>SUMPRODUCT(LTA!J68:AN68,LTA!J$101:AN$101,LTA!J$105:AN$105)</f>
        <v>17.2</v>
      </c>
      <c r="U68" s="37">
        <f>SUMPRODUCT(LTA!J68:AN68,LTA!J$102:AN$102,LTA!J$105:AN$105)</f>
        <v>417.17987800000003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9.2292565356598573</v>
      </c>
      <c r="AD68">
        <f t="shared" ref="AD68:AD98" si="4">SUM(B68:AB68,AI68:AT68)-AC68</f>
        <v>1089.4917596143232</v>
      </c>
      <c r="AE68">
        <f>'IDT-1'!F68</f>
        <v>0</v>
      </c>
      <c r="AF68" s="24"/>
      <c r="AG68">
        <f t="shared" ref="AG68:AG98" si="5">SUM(AD68:AF68)</f>
        <v>1089.4917596143232</v>
      </c>
      <c r="AI68" s="34">
        <f>PXIL!J68</f>
        <v>0</v>
      </c>
      <c r="AJ68" s="34">
        <f>PXIL!P68</f>
        <v>0</v>
      </c>
      <c r="AK68" s="34">
        <f>RTM_IEX!J68</f>
        <v>14.46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7.7030400000000006</v>
      </c>
      <c r="E69">
        <f>GT_NG!T69</f>
        <v>11.129438381687516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436.51711952827657</v>
      </c>
      <c r="P69" s="36">
        <v>74.90287105182459</v>
      </c>
      <c r="Q69" s="36">
        <v>26.41</v>
      </c>
      <c r="R69" s="38">
        <v>7.919999999999999</v>
      </c>
      <c r="S69" s="38">
        <v>0</v>
      </c>
      <c r="T69" s="37">
        <f>SUMPRODUCT(LTA!J69:AN69,LTA!J$101:AN$101,LTA!J$105:AN$105)</f>
        <v>12.5</v>
      </c>
      <c r="U69" s="37">
        <f>SUMPRODUCT(LTA!J69:AN69,LTA!J$102:AN$102,LTA!J$105:AN$105)</f>
        <v>416.42870799999997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25.07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9.324345886479021</v>
      </c>
      <c r="AD69">
        <f t="shared" si="4"/>
        <v>1100.7168310753093</v>
      </c>
      <c r="AE69">
        <f>'IDT-1'!F69</f>
        <v>0</v>
      </c>
      <c r="AF69" s="24"/>
      <c r="AG69">
        <f t="shared" si="5"/>
        <v>1100.7168310753093</v>
      </c>
      <c r="AI69" s="34">
        <f>PXIL!J69</f>
        <v>0</v>
      </c>
      <c r="AJ69" s="34">
        <f>PXIL!P69</f>
        <v>0</v>
      </c>
      <c r="AK69" s="34">
        <f>RTM_IEX!J69</f>
        <v>19.28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7.7030400000000006</v>
      </c>
      <c r="E70">
        <f>GT_NG!T70</f>
        <v>11.129438381687516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436.51931334091671</v>
      </c>
      <c r="P70" s="36">
        <v>74.90287105182459</v>
      </c>
      <c r="Q70" s="36">
        <v>26.41</v>
      </c>
      <c r="R70" s="38">
        <v>3.5999999999999996</v>
      </c>
      <c r="S70" s="38">
        <v>0</v>
      </c>
      <c r="T70" s="37">
        <f>SUMPRODUCT(LTA!J70:AN70,LTA!J$101:AN$101,LTA!J$105:AN$105)</f>
        <v>9.91</v>
      </c>
      <c r="U70" s="37">
        <f>SUMPRODUCT(LTA!J70:AN70,LTA!J$102:AN$102,LTA!J$105:AN$105)</f>
        <v>411.45103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39.53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9.3946078193052003</v>
      </c>
      <c r="AD70">
        <f t="shared" si="4"/>
        <v>1109.0110849551234</v>
      </c>
      <c r="AE70">
        <f>'IDT-1'!F70</f>
        <v>0</v>
      </c>
      <c r="AF70" s="24"/>
      <c r="AG70">
        <f t="shared" si="5"/>
        <v>1109.0110849551234</v>
      </c>
      <c r="AI70" s="34">
        <f>PXIL!J70</f>
        <v>0</v>
      </c>
      <c r="AJ70" s="34">
        <f>PXIL!P70</f>
        <v>0</v>
      </c>
      <c r="AK70" s="34">
        <f>RTM_IEX!J70</f>
        <v>25.07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7.7030400000000006</v>
      </c>
      <c r="E71">
        <f>GT_NG!T71</f>
        <v>11.129438381687516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451.59895000719973</v>
      </c>
      <c r="P71" s="36">
        <v>74.90287105182459</v>
      </c>
      <c r="Q71" s="36">
        <v>26.41</v>
      </c>
      <c r="R71" s="38">
        <v>1.9974554707379135</v>
      </c>
      <c r="S71" s="38">
        <v>0</v>
      </c>
      <c r="T71" s="37">
        <f>SUMPRODUCT(LTA!J71:AN71,LTA!J$101:AN$101,LTA!J$105:AN$105)</f>
        <v>5.52</v>
      </c>
      <c r="U71" s="37">
        <f>SUMPRODUCT(LTA!J71:AN71,LTA!J$102:AN$102,LTA!J$105:AN$105)</f>
        <v>408.43022400000001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40.49</v>
      </c>
      <c r="Z71" s="34">
        <f>IEX!P71</f>
        <v>0</v>
      </c>
      <c r="AA71" s="75">
        <f>STOA!J71</f>
        <v>2.57</v>
      </c>
      <c r="AB71" s="75">
        <f>-STOA!P71</f>
        <v>0</v>
      </c>
      <c r="AC71">
        <f t="shared" si="3"/>
        <v>9.3645046228561757</v>
      </c>
      <c r="AD71">
        <f t="shared" si="4"/>
        <v>1105.4574742885934</v>
      </c>
      <c r="AE71">
        <f>'IDT-1'!F71</f>
        <v>0</v>
      </c>
      <c r="AF71" s="24"/>
      <c r="AG71">
        <f t="shared" si="5"/>
        <v>1105.4574742885934</v>
      </c>
      <c r="AI71" s="34">
        <f>PXIL!J71</f>
        <v>0</v>
      </c>
      <c r="AJ71" s="34">
        <f>PXIL!P71</f>
        <v>0</v>
      </c>
      <c r="AK71" s="34">
        <f>RTM_IEX!J71</f>
        <v>14.46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7.7030400000000006</v>
      </c>
      <c r="E72">
        <f>GT_NG!T72</f>
        <v>11.129438381687516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457.19678490055549</v>
      </c>
      <c r="P72" s="36">
        <v>74.90287105182459</v>
      </c>
      <c r="Q72" s="36">
        <v>26.41</v>
      </c>
      <c r="R72" s="38">
        <v>0.49744897959183676</v>
      </c>
      <c r="S72" s="38">
        <v>0</v>
      </c>
      <c r="T72" s="37">
        <f>SUMPRODUCT(LTA!J72:AN72,LTA!J$101:AN$101,LTA!J$105:AN$105)</f>
        <v>1.2</v>
      </c>
      <c r="U72" s="37">
        <f>SUMPRODUCT(LTA!J72:AN72,LTA!J$102:AN$102,LTA!J$105:AN$105)</f>
        <v>406.34144099999997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51.64</v>
      </c>
      <c r="Z72" s="34">
        <f>IEX!P72</f>
        <v>0</v>
      </c>
      <c r="AA72" s="75">
        <f>STOA!J72</f>
        <v>2.57</v>
      </c>
      <c r="AB72" s="75">
        <f>-STOA!P72</f>
        <v>0</v>
      </c>
      <c r="AC72">
        <f t="shared" si="3"/>
        <v>9.4387526042347378</v>
      </c>
      <c r="AD72">
        <f t="shared" si="4"/>
        <v>1114.2222717094248</v>
      </c>
      <c r="AE72">
        <f>'IDT-1'!F72</f>
        <v>0</v>
      </c>
      <c r="AF72" s="24"/>
      <c r="AG72">
        <f t="shared" si="5"/>
        <v>1114.2222717094248</v>
      </c>
      <c r="AI72" s="34">
        <f>PXIL!J72</f>
        <v>0</v>
      </c>
      <c r="AJ72" s="34">
        <f>PXIL!P72</f>
        <v>0</v>
      </c>
      <c r="AK72" s="34">
        <f>RTM_IEX!J72</f>
        <v>14.46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7.7030400000000006</v>
      </c>
      <c r="E73">
        <f>GT_NG!T73</f>
        <v>11.129438381687516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69.608896043136937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474.71714839401255</v>
      </c>
      <c r="P73" s="36">
        <v>74.90287105182459</v>
      </c>
      <c r="Q73" s="36">
        <v>26.41</v>
      </c>
      <c r="R73" s="38">
        <v>2.7272727272727271E-2</v>
      </c>
      <c r="S73" s="38">
        <v>0</v>
      </c>
      <c r="T73" s="37">
        <f>SUMPRODUCT(LTA!J73:AN73,LTA!J$101:AN$101,LTA!J$105:AN$105)</f>
        <v>0.04</v>
      </c>
      <c r="U73" s="37">
        <f>SUMPRODUCT(LTA!J73:AN73,LTA!J$102:AN$102,LTA!J$105:AN$105)</f>
        <v>405.22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29.48</v>
      </c>
      <c r="Z73" s="34">
        <f>IEX!P73</f>
        <v>0</v>
      </c>
      <c r="AA73" s="75">
        <f>STOA!J73</f>
        <v>2.57</v>
      </c>
      <c r="AB73" s="75">
        <f>-STOA!P73</f>
        <v>0</v>
      </c>
      <c r="AC73">
        <f t="shared" si="3"/>
        <v>9.4981207994226455</v>
      </c>
      <c r="AD73">
        <f t="shared" si="4"/>
        <v>1121.2305457985117</v>
      </c>
      <c r="AE73">
        <f>'IDT-1'!F73</f>
        <v>0</v>
      </c>
      <c r="AF73" s="24"/>
      <c r="AG73">
        <f t="shared" si="5"/>
        <v>1121.2305457985117</v>
      </c>
      <c r="AI73" s="34">
        <f>PXIL!J73</f>
        <v>0</v>
      </c>
      <c r="AJ73" s="34">
        <f>PXIL!P73</f>
        <v>0</v>
      </c>
      <c r="AK73" s="34">
        <f>RTM_IEX!J73</f>
        <v>28.92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7.7030400000000006</v>
      </c>
      <c r="E74">
        <f>GT_NG!T74</f>
        <v>10.721393442622951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69.608896043136937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496.75760849094161</v>
      </c>
      <c r="P74" s="36">
        <v>74.90287105182459</v>
      </c>
      <c r="Q74" s="36">
        <v>26.41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404.76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12.83</v>
      </c>
      <c r="Z74" s="34">
        <f>IEX!P74</f>
        <v>0</v>
      </c>
      <c r="AA74" s="75">
        <f>STOA!J74</f>
        <v>2.57</v>
      </c>
      <c r="AB74" s="75">
        <f>-STOA!P74</f>
        <v>0</v>
      </c>
      <c r="AC74">
        <f t="shared" si="3"/>
        <v>9.5388199958396171</v>
      </c>
      <c r="AD74">
        <f t="shared" si="4"/>
        <v>1126.0349890326861</v>
      </c>
      <c r="AE74">
        <f>'IDT-1'!F74</f>
        <v>0</v>
      </c>
      <c r="AF74" s="24"/>
      <c r="AG74">
        <f t="shared" si="5"/>
        <v>1126.0349890326861</v>
      </c>
      <c r="AI74" s="34">
        <f>PXIL!J74</f>
        <v>0</v>
      </c>
      <c r="AJ74" s="34">
        <f>PXIL!P74</f>
        <v>0</v>
      </c>
      <c r="AK74" s="34">
        <f>RTM_IEX!J74</f>
        <v>29.31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7.7030400000000006</v>
      </c>
      <c r="E75">
        <f>GT_NG!T75</f>
        <v>10.81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69.608896043136937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525.31653403118207</v>
      </c>
      <c r="P75" s="36">
        <v>74.90287105182459</v>
      </c>
      <c r="Q75" s="36">
        <v>26.41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404.92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15.41</v>
      </c>
      <c r="Z75" s="34">
        <f>IEX!P75</f>
        <v>0</v>
      </c>
      <c r="AA75" s="75">
        <f>STOA!J75</f>
        <v>2.57</v>
      </c>
      <c r="AB75" s="75">
        <f>-STOA!P75</f>
        <v>0</v>
      </c>
      <c r="AC75">
        <f t="shared" si="3"/>
        <v>9.6372472654596049</v>
      </c>
      <c r="AD75">
        <f t="shared" si="4"/>
        <v>1137.654093860684</v>
      </c>
      <c r="AE75">
        <f>'IDT-1'!F75</f>
        <v>0</v>
      </c>
      <c r="AF75" s="24"/>
      <c r="AG75">
        <f t="shared" si="5"/>
        <v>1137.654093860684</v>
      </c>
      <c r="AI75" s="34">
        <f>PXIL!J75</f>
        <v>0</v>
      </c>
      <c r="AJ75" s="34">
        <f>PXIL!P75</f>
        <v>0</v>
      </c>
      <c r="AK75" s="34">
        <f>RTM_IEX!J75</f>
        <v>9.64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7.7030400000000006</v>
      </c>
      <c r="E76">
        <f>GT_NG!T76</f>
        <v>10.81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69.608896043136937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555.92040143677161</v>
      </c>
      <c r="P76" s="36">
        <v>74.90287105182459</v>
      </c>
      <c r="Q76" s="36">
        <v>26.41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405.19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-6</v>
      </c>
      <c r="AA76" s="75">
        <f>STOA!J76</f>
        <v>2.57</v>
      </c>
      <c r="AB76" s="75">
        <f>-STOA!P76</f>
        <v>0</v>
      </c>
      <c r="AC76">
        <f t="shared" si="3"/>
        <v>9.7774826980158913</v>
      </c>
      <c r="AD76">
        <f t="shared" si="4"/>
        <v>1142.157725833717</v>
      </c>
      <c r="AE76">
        <f>'IDT-1'!F76</f>
        <v>0</v>
      </c>
      <c r="AF76" s="24"/>
      <c r="AG76">
        <f t="shared" si="5"/>
        <v>1142.157725833717</v>
      </c>
      <c r="AI76" s="34">
        <f>PXIL!J76</f>
        <v>0</v>
      </c>
      <c r="AJ76" s="34">
        <f>PXIL!P76</f>
        <v>0</v>
      </c>
      <c r="AK76" s="34">
        <f>RTM_IEX!J76</f>
        <v>4.82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7.7030400000000006</v>
      </c>
      <c r="E77">
        <f>GT_NG!T77</f>
        <v>10.81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69.608896043136937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568.56531201874623</v>
      </c>
      <c r="P77" s="36">
        <v>74.90287105182459</v>
      </c>
      <c r="Q77" s="36">
        <v>26.41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400.17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</v>
      </c>
      <c r="AA77" s="75">
        <f>STOA!J77</f>
        <v>2.57</v>
      </c>
      <c r="AB77" s="75">
        <f>-STOA!P77</f>
        <v>0</v>
      </c>
      <c r="AC77">
        <f t="shared" si="3"/>
        <v>9.9601281550529244</v>
      </c>
      <c r="AD77">
        <f t="shared" si="4"/>
        <v>1135.5999909586546</v>
      </c>
      <c r="AE77">
        <f>'IDT-1'!F77</f>
        <v>0</v>
      </c>
      <c r="AF77" s="24"/>
      <c r="AG77">
        <f t="shared" si="5"/>
        <v>1135.5999909586546</v>
      </c>
      <c r="AI77" s="34">
        <f>PXIL!J77</f>
        <v>0</v>
      </c>
      <c r="AJ77" s="34">
        <f>PXIL!P77</f>
        <v>0</v>
      </c>
      <c r="AK77" s="34">
        <f>RTM_IEX!J77</f>
        <v>4.82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7.4623200000000001</v>
      </c>
      <c r="E78">
        <f>GT_NG!T78</f>
        <v>10.81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568.56751476982583</v>
      </c>
      <c r="P78" s="36">
        <v>74.90287105182459</v>
      </c>
      <c r="Q78" s="36">
        <v>26.41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400.28000000000003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</v>
      </c>
      <c r="AA78" s="75">
        <f>STOA!J78</f>
        <v>2.57</v>
      </c>
      <c r="AB78" s="75">
        <f>-STOA!P78</f>
        <v>0</v>
      </c>
      <c r="AC78">
        <f t="shared" si="3"/>
        <v>10.152026722447648</v>
      </c>
      <c r="AD78">
        <f t="shared" si="4"/>
        <v>1122.100679099203</v>
      </c>
      <c r="AE78">
        <f>'IDT-1'!F78</f>
        <v>0</v>
      </c>
      <c r="AF78" s="24"/>
      <c r="AG78">
        <f t="shared" si="5"/>
        <v>1122.100679099203</v>
      </c>
      <c r="AI78" s="34">
        <f>PXIL!J78</f>
        <v>0</v>
      </c>
      <c r="AJ78" s="34">
        <f>PXIL!P78</f>
        <v>0</v>
      </c>
      <c r="AK78" s="34">
        <f>RTM_IEX!J78</f>
        <v>9.64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7.4623200000000001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556.21505312031604</v>
      </c>
      <c r="P79" s="36">
        <v>74.90287105182459</v>
      </c>
      <c r="Q79" s="36">
        <v>26.41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400.23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-37</v>
      </c>
      <c r="AA79" s="75">
        <f>STOA!J79</f>
        <v>2.57</v>
      </c>
      <c r="AB79" s="75">
        <f>-STOA!P79</f>
        <v>0</v>
      </c>
      <c r="AC79">
        <f t="shared" si="3"/>
        <v>10.042810077710634</v>
      </c>
      <c r="AD79">
        <f t="shared" si="4"/>
        <v>1111.2163853853538</v>
      </c>
      <c r="AE79">
        <f>'IDT-1'!F79</f>
        <v>0</v>
      </c>
      <c r="AF79" s="24"/>
      <c r="AG79">
        <f t="shared" si="5"/>
        <v>1111.2163853853538</v>
      </c>
      <c r="AI79" s="34">
        <f>PXIL!J79</f>
        <v>0</v>
      </c>
      <c r="AJ79" s="34">
        <f>PXIL!P79</f>
        <v>0</v>
      </c>
      <c r="AK79" s="34">
        <f>RTM_IEX!J79</f>
        <v>9.64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7.4623200000000001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56.48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518.1763835324017</v>
      </c>
      <c r="P80" s="36">
        <v>74.90287105182459</v>
      </c>
      <c r="Q80" s="36">
        <v>26.41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400.25000000000006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2.57</v>
      </c>
      <c r="AB80" s="75">
        <f>-STOA!P80</f>
        <v>0</v>
      </c>
      <c r="AC80">
        <f t="shared" si="3"/>
        <v>9.2997284173512575</v>
      </c>
      <c r="AD80">
        <f t="shared" si="4"/>
        <v>1097.8107974577988</v>
      </c>
      <c r="AE80">
        <f>'IDT-1'!F80</f>
        <v>0</v>
      </c>
      <c r="AF80" s="24"/>
      <c r="AG80">
        <f t="shared" si="5"/>
        <v>1097.8107974577988</v>
      </c>
      <c r="AI80" s="34">
        <f>PXIL!J80</f>
        <v>0</v>
      </c>
      <c r="AJ80" s="34">
        <f>PXIL!P80</f>
        <v>0</v>
      </c>
      <c r="AK80" s="34">
        <f>RTM_IEX!J80</f>
        <v>9.64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7.4623200000000001</v>
      </c>
      <c r="E81">
        <f>GT_NG!T81</f>
        <v>11.218951290923611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56.48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480.89923260919608</v>
      </c>
      <c r="P81" s="36">
        <v>74.90287105182459</v>
      </c>
      <c r="Q81" s="36">
        <v>26.41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398.90000000000003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2.57</v>
      </c>
      <c r="AB81" s="75">
        <f>-STOA!P81</f>
        <v>0</v>
      </c>
      <c r="AC81">
        <f t="shared" si="3"/>
        <v>8.975260349596331</v>
      </c>
      <c r="AD81">
        <f t="shared" si="4"/>
        <v>1059.5081146023481</v>
      </c>
      <c r="AE81">
        <f>'IDT-1'!F81</f>
        <v>0</v>
      </c>
      <c r="AF81" s="24"/>
      <c r="AG81">
        <f t="shared" si="5"/>
        <v>1059.5081146023481</v>
      </c>
      <c r="AI81" s="34">
        <f>PXIL!J81</f>
        <v>0</v>
      </c>
      <c r="AJ81" s="34">
        <f>PXIL!P81</f>
        <v>0</v>
      </c>
      <c r="AK81" s="34">
        <f>RTM_IEX!J81</f>
        <v>9.64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7.4623200000000001</v>
      </c>
      <c r="E82">
        <f>GT_NG!T82</f>
        <v>11.218951290923611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56.48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421.75269168655097</v>
      </c>
      <c r="P82" s="36">
        <v>74.90287105182459</v>
      </c>
      <c r="Q82" s="36">
        <v>26.41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399.12000000000006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2.57</v>
      </c>
      <c r="AB82" s="75">
        <f>-STOA!P82</f>
        <v>0</v>
      </c>
      <c r="AC82">
        <f t="shared" si="3"/>
        <v>8.7232054058461124</v>
      </c>
      <c r="AD82">
        <f t="shared" si="4"/>
        <v>1029.7536286234531</v>
      </c>
      <c r="AE82">
        <f>'IDT-1'!F82</f>
        <v>0</v>
      </c>
      <c r="AF82" s="24"/>
      <c r="AG82">
        <f t="shared" si="5"/>
        <v>1029.7536286234531</v>
      </c>
      <c r="AI82" s="34">
        <f>PXIL!J82</f>
        <v>0</v>
      </c>
      <c r="AJ82" s="34">
        <f>PXIL!P82</f>
        <v>0</v>
      </c>
      <c r="AK82" s="34">
        <f>RTM_IEX!J82</f>
        <v>38.56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7.4623200000000001</v>
      </c>
      <c r="E83">
        <f>GT_NG!T83</f>
        <v>11.218951290923611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400.87369019672076</v>
      </c>
      <c r="P83" s="36">
        <v>74.90287105182459</v>
      </c>
      <c r="Q83" s="36">
        <v>26.41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399.09000000000003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8.2357617933315392</v>
      </c>
      <c r="AD83">
        <f t="shared" si="4"/>
        <v>972.21207074613744</v>
      </c>
      <c r="AE83">
        <f>'IDT-1'!F83</f>
        <v>0</v>
      </c>
      <c r="AF83" s="24"/>
      <c r="AG83">
        <f t="shared" si="5"/>
        <v>972.21207074613744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7.4623200000000001</v>
      </c>
      <c r="E84">
        <f>GT_NG!T84</f>
        <v>11.218951290923611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391.26785977884913</v>
      </c>
      <c r="P84" s="36">
        <v>74.90287105182459</v>
      </c>
      <c r="Q84" s="36">
        <v>26.41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399.19000000000005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8.2829801836947539</v>
      </c>
      <c r="AD84">
        <f t="shared" si="4"/>
        <v>947.65902193790259</v>
      </c>
      <c r="AE84">
        <f>'IDT-1'!F84</f>
        <v>0</v>
      </c>
      <c r="AF84" s="24"/>
      <c r="AG84">
        <f t="shared" si="5"/>
        <v>947.65902193790259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7.4623200000000001</v>
      </c>
      <c r="E85">
        <f>GT_NG!T85</f>
        <v>11.218951290923611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371.53224194117388</v>
      </c>
      <c r="P85" s="36">
        <v>74.90287105182459</v>
      </c>
      <c r="Q85" s="36">
        <v>26.41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387.27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8.0170729938582816</v>
      </c>
      <c r="AD85">
        <f t="shared" si="4"/>
        <v>916.2693112900638</v>
      </c>
      <c r="AE85">
        <f>'IDT-1'!F85</f>
        <v>0</v>
      </c>
      <c r="AF85" s="24"/>
      <c r="AG85">
        <f t="shared" si="5"/>
        <v>916.2693112900638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7.4623200000000001</v>
      </c>
      <c r="E86">
        <f>GT_NG!T86</f>
        <v>11.218951290923611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364.00591697985982</v>
      </c>
      <c r="P86" s="36">
        <v>74.90287105182459</v>
      </c>
      <c r="Q86" s="36">
        <v>26.41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362.5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7.7881396528076881</v>
      </c>
      <c r="AD86">
        <f t="shared" si="4"/>
        <v>879.20191966980042</v>
      </c>
      <c r="AE86">
        <f>'IDT-1'!F86</f>
        <v>0</v>
      </c>
      <c r="AF86" s="24"/>
      <c r="AG86">
        <f t="shared" si="5"/>
        <v>879.20191966980042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7.4623200000000001</v>
      </c>
      <c r="E87">
        <f>GT_NG!T87</f>
        <v>10.902978955998909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352.83527720693559</v>
      </c>
      <c r="P87" s="36">
        <v>74.90287105182459</v>
      </c>
      <c r="Q87" s="36">
        <v>7.6111339591715099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362.41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2.57</v>
      </c>
      <c r="AB87" s="75">
        <f>-STOA!P87</f>
        <v>0</v>
      </c>
      <c r="AC87">
        <f t="shared" si="3"/>
        <v>7.5820002555929369</v>
      </c>
      <c r="AD87">
        <f t="shared" si="4"/>
        <v>844.8252988480632</v>
      </c>
      <c r="AE87">
        <f>'IDT-1'!F87</f>
        <v>-14.512</v>
      </c>
      <c r="AF87" s="24"/>
      <c r="AG87">
        <f t="shared" si="5"/>
        <v>830.31329884806314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7.4623200000000001</v>
      </c>
      <c r="E88">
        <f>GT_NG!T88</f>
        <v>10.902978955998909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344.24492930656783</v>
      </c>
      <c r="P88" s="36">
        <v>74.90287105182459</v>
      </c>
      <c r="Q88" s="36">
        <v>7.6111339591715099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362.32000000000005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2.57</v>
      </c>
      <c r="AB88" s="75">
        <f>-STOA!P88</f>
        <v>0</v>
      </c>
      <c r="AC88">
        <f t="shared" si="3"/>
        <v>7.5090853332298488</v>
      </c>
      <c r="AD88">
        <f t="shared" si="4"/>
        <v>836.21786587005852</v>
      </c>
      <c r="AE88">
        <f>'IDT-1'!F88</f>
        <v>-17.431999999999999</v>
      </c>
      <c r="AF88" s="24"/>
      <c r="AG88">
        <f t="shared" si="5"/>
        <v>818.7858658700585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7.4623200000000001</v>
      </c>
      <c r="E89">
        <f>GT_NG!T89</f>
        <v>10.902978955998909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341.6197796686277</v>
      </c>
      <c r="P89" s="36">
        <v>28.921345742205673</v>
      </c>
      <c r="Q89" s="36">
        <v>7.6111339591715099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361.64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2.57</v>
      </c>
      <c r="AB89" s="75">
        <f>-STOA!P89</f>
        <v>0</v>
      </c>
      <c r="AC89">
        <f t="shared" si="3"/>
        <v>6.8832983205481266</v>
      </c>
      <c r="AD89">
        <f t="shared" si="4"/>
        <v>812.55697793518129</v>
      </c>
      <c r="AE89">
        <f>'IDT-1'!F89</f>
        <v>0</v>
      </c>
      <c r="AF89" s="24"/>
      <c r="AG89">
        <f t="shared" si="5"/>
        <v>812.55697793518129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7.4623200000000001</v>
      </c>
      <c r="E90">
        <f>GT_NG!T90</f>
        <v>10.902978955998909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341.61890622279219</v>
      </c>
      <c r="P90" s="36">
        <v>28.921345742205673</v>
      </c>
      <c r="Q90" s="36">
        <v>7.6111339591715099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361.43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</v>
      </c>
      <c r="AA90" s="75">
        <f>STOA!J90</f>
        <v>2.57</v>
      </c>
      <c r="AB90" s="75">
        <f>-STOA!P90</f>
        <v>0</v>
      </c>
      <c r="AC90">
        <f t="shared" si="3"/>
        <v>6.9069404567777744</v>
      </c>
      <c r="AD90">
        <f t="shared" si="4"/>
        <v>809.32246235311607</v>
      </c>
      <c r="AE90">
        <f>'IDT-1'!F90</f>
        <v>0</v>
      </c>
      <c r="AF90" s="24"/>
      <c r="AG90">
        <f t="shared" si="5"/>
        <v>809.32246235311607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7.4623200000000001</v>
      </c>
      <c r="E91">
        <f>GT_NG!T91</f>
        <v>10.902978955998909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341.81905541450766</v>
      </c>
      <c r="P91" s="36">
        <v>28.921345742205673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361.27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2.57</v>
      </c>
      <c r="AB91" s="75">
        <f>-STOA!P91</f>
        <v>0</v>
      </c>
      <c r="AC91">
        <f t="shared" si="3"/>
        <v>7.0521178660542585</v>
      </c>
      <c r="AD91">
        <f t="shared" si="4"/>
        <v>792.31630017638349</v>
      </c>
      <c r="AE91">
        <f>'IDT-1'!F91</f>
        <v>0</v>
      </c>
      <c r="AF91" s="24"/>
      <c r="AG91">
        <f t="shared" si="5"/>
        <v>792.31630017638349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7.4623200000000001</v>
      </c>
      <c r="E92">
        <f>GT_NG!T92</f>
        <v>10.902978955998909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298.30382845773778</v>
      </c>
      <c r="P92" s="36">
        <v>28.921345742205673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361.19999999999993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2.57</v>
      </c>
      <c r="AB92" s="75">
        <f>-STOA!P92</f>
        <v>0</v>
      </c>
      <c r="AC92">
        <f t="shared" si="3"/>
        <v>6.5165788051196092</v>
      </c>
      <c r="AD92">
        <f t="shared" si="4"/>
        <v>769.2666122805482</v>
      </c>
      <c r="AE92">
        <f>'IDT-1'!F92</f>
        <v>0</v>
      </c>
      <c r="AF92" s="24"/>
      <c r="AG92">
        <f t="shared" si="5"/>
        <v>769.2666122805482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7.4623200000000001</v>
      </c>
      <c r="E93">
        <f>GT_NG!T93</f>
        <v>10.902978955998909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295.50803440665135</v>
      </c>
      <c r="P93" s="36">
        <v>28.921345742205673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361.31999999999994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2.57</v>
      </c>
      <c r="AB93" s="75">
        <f>-STOA!P93</f>
        <v>0</v>
      </c>
      <c r="AC93">
        <f t="shared" si="3"/>
        <v>6.536457923714929</v>
      </c>
      <c r="AD93">
        <f t="shared" si="4"/>
        <v>761.57093911086645</v>
      </c>
      <c r="AE93">
        <f>'IDT-1'!F93</f>
        <v>0</v>
      </c>
      <c r="AF93" s="24"/>
      <c r="AG93">
        <f t="shared" si="5"/>
        <v>761.57093911086645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7.4623200000000001</v>
      </c>
      <c r="E94">
        <f>GT_NG!T94</f>
        <v>10.902978955998909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290.83045261364924</v>
      </c>
      <c r="P94" s="36">
        <v>28.921345742205673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361.2299999999999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2.57</v>
      </c>
      <c r="AB94" s="75">
        <f>-STOA!P94</f>
        <v>0</v>
      </c>
      <c r="AC94">
        <f t="shared" si="3"/>
        <v>6.5811218139026018</v>
      </c>
      <c r="AD94">
        <f t="shared" si="4"/>
        <v>746.75869342767658</v>
      </c>
      <c r="AE94">
        <f>'IDT-1'!F94</f>
        <v>0</v>
      </c>
      <c r="AF94" s="24"/>
      <c r="AG94">
        <f t="shared" si="5"/>
        <v>746.75869342767658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7.4623200000000001</v>
      </c>
      <c r="E95">
        <f>GT_NG!T95</f>
        <v>10.902978955998909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289.26654869901137</v>
      </c>
      <c r="P95" s="36">
        <v>28.921345742205673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321.12999999999994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2.57</v>
      </c>
      <c r="AB95" s="75">
        <f>-STOA!P95</f>
        <v>0</v>
      </c>
      <c r="AC95">
        <f t="shared" si="3"/>
        <v>6.3065176551463082</v>
      </c>
      <c r="AD95">
        <f t="shared" si="4"/>
        <v>744.46939367179516</v>
      </c>
      <c r="AE95">
        <f>'IDT-1'!F95</f>
        <v>0</v>
      </c>
      <c r="AF95" s="24"/>
      <c r="AG95">
        <f t="shared" si="5"/>
        <v>744.46939367179516</v>
      </c>
      <c r="AI95" s="34">
        <f>PXIL!J95</f>
        <v>0</v>
      </c>
      <c r="AJ95" s="34">
        <f>PXIL!P95</f>
        <v>0</v>
      </c>
      <c r="AK95" s="34">
        <f>RTM_IEX!J95</f>
        <v>24.1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7.4623200000000001</v>
      </c>
      <c r="E96">
        <f>GT_NG!T96</f>
        <v>10.902978955998909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282.73363601632343</v>
      </c>
      <c r="P96" s="36">
        <v>28.921345742205673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320.79999999999995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2.57</v>
      </c>
      <c r="AB96" s="75">
        <f>-STOA!P96</f>
        <v>0</v>
      </c>
      <c r="AC96">
        <f t="shared" si="3"/>
        <v>6.1921691886117296</v>
      </c>
      <c r="AD96">
        <f t="shared" si="4"/>
        <v>730.97082945564182</v>
      </c>
      <c r="AE96">
        <f>'IDT-1'!F96</f>
        <v>0</v>
      </c>
      <c r="AF96" s="24"/>
      <c r="AG96">
        <f t="shared" si="5"/>
        <v>730.97082945564182</v>
      </c>
      <c r="AI96" s="34">
        <f>PXIL!J96</f>
        <v>0</v>
      </c>
      <c r="AJ96" s="34">
        <f>PXIL!P96</f>
        <v>0</v>
      </c>
      <c r="AK96" s="34">
        <f>RTM_IEX!J96</f>
        <v>17.350000000000001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7.4623200000000001</v>
      </c>
      <c r="E97">
        <f>GT_NG!T97</f>
        <v>10.902978955998909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280.96157032478789</v>
      </c>
      <c r="P97" s="36">
        <v>28.920000000000005</v>
      </c>
      <c r="Q97" s="36">
        <v>7.7124507310870944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320.55999999999995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6.0295371187094338</v>
      </c>
      <c r="AD97">
        <f t="shared" si="4"/>
        <v>711.77250082288992</v>
      </c>
      <c r="AE97">
        <f>'IDT-1'!F97</f>
        <v>0</v>
      </c>
      <c r="AF97" s="24"/>
      <c r="AG97">
        <f t="shared" si="5"/>
        <v>711.77250082288992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7.4623200000000001</v>
      </c>
      <c r="E98">
        <f>GT_NG!T98</f>
        <v>10.902978955998909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281.42840446082823</v>
      </c>
      <c r="P98" s="36">
        <v>28.919999999999998</v>
      </c>
      <c r="Q98" s="36">
        <v>7.7124507310870944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320.35999999999996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6.1503747336006196</v>
      </c>
      <c r="AD98">
        <f t="shared" si="4"/>
        <v>697.918497344039</v>
      </c>
      <c r="AE98">
        <f>'IDT-1'!F98</f>
        <v>0</v>
      </c>
      <c r="AF98" s="24"/>
      <c r="AG98">
        <f t="shared" si="5"/>
        <v>697.918497344039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-14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0.18360917999999971</v>
      </c>
      <c r="E99">
        <f t="shared" si="6"/>
        <v>0.16804861025499751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1.3780621892513523</v>
      </c>
      <c r="J99">
        <f t="shared" si="6"/>
        <v>0</v>
      </c>
      <c r="K99">
        <f t="shared" si="6"/>
        <v>6.5254207822994875E-2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9.3537501643377947</v>
      </c>
      <c r="P99" s="36">
        <f t="shared" si="6"/>
        <v>1.4070677480718905</v>
      </c>
      <c r="Q99" s="36">
        <f t="shared" si="6"/>
        <v>0.45890554200231859</v>
      </c>
      <c r="R99" s="38">
        <f>SUM(R3:R98)/4000</f>
        <v>0.21172543488404325</v>
      </c>
      <c r="S99" s="38">
        <f t="shared" si="6"/>
        <v>0</v>
      </c>
      <c r="T99" s="37">
        <f t="shared" si="6"/>
        <v>0.49166249999999995</v>
      </c>
      <c r="U99" s="37">
        <f t="shared" si="6"/>
        <v>9.3097527924999994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0.27342749999999999</v>
      </c>
      <c r="Z99" s="34">
        <f t="shared" si="6"/>
        <v>-0.10125000000000001</v>
      </c>
      <c r="AA99" s="75">
        <f t="shared" si="6"/>
        <v>6.1679999999999881E-2</v>
      </c>
      <c r="AB99" s="75">
        <f t="shared" si="6"/>
        <v>0</v>
      </c>
      <c r="AC99">
        <f t="shared" si="6"/>
        <v>0.20181244577723009</v>
      </c>
      <c r="AD99">
        <f t="shared" si="6"/>
        <v>22.853245923348165</v>
      </c>
      <c r="AE99">
        <f t="shared" si="6"/>
        <v>-1.5986E-2</v>
      </c>
      <c r="AG99">
        <f t="shared" si="6"/>
        <v>22.837259923348164</v>
      </c>
      <c r="AI99">
        <f t="shared" si="6"/>
        <v>0</v>
      </c>
      <c r="AJ99">
        <f t="shared" si="6"/>
        <v>0</v>
      </c>
      <c r="AK99">
        <f t="shared" si="6"/>
        <v>0.1738625</v>
      </c>
      <c r="AL99">
        <f t="shared" si="6"/>
        <v>-0.3805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:AG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45259</v>
      </c>
      <c r="B1" s="215"/>
      <c r="C1" s="215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1.2441600000000002</v>
      </c>
      <c r="E3">
        <f>GT_NG!S3</f>
        <v>2.0578310684785506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59.77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0.69520838184295741</v>
      </c>
      <c r="AD3">
        <f>SUM(B3:AB3,AI3:AR3)-AC3</f>
        <v>82.067694218509118</v>
      </c>
      <c r="AE3">
        <f>'IDT-1'!E3</f>
        <v>0</v>
      </c>
      <c r="AF3" s="24"/>
      <c r="AG3">
        <f>SUM(AD3:AF3)</f>
        <v>82.067694218509118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2.0578310684785506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59.77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0.69520838184295741</v>
      </c>
      <c r="AD4">
        <f t="shared" ref="AD4:AD67" si="1">SUM(B4:AB4,AI4:AR4)-AC4</f>
        <v>82.067694218509118</v>
      </c>
      <c r="AE4">
        <f>'IDT-1'!E4</f>
        <v>0</v>
      </c>
      <c r="AF4" s="24"/>
      <c r="AG4">
        <f t="shared" ref="AG4:AG67" si="2">SUM(AD4:AF4)</f>
        <v>82.067694218509118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58.81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0.68736318919707406</v>
      </c>
      <c r="AD5">
        <f t="shared" si="1"/>
        <v>81.141587905692703</v>
      </c>
      <c r="AE5">
        <f>'IDT-1'!E5</f>
        <v>0</v>
      </c>
      <c r="AF5" s="24"/>
      <c r="AG5">
        <f t="shared" si="2"/>
        <v>81.141587905692703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1.2441600000000002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0.68736318919707406</v>
      </c>
      <c r="AD6">
        <f t="shared" si="1"/>
        <v>81.141587905692703</v>
      </c>
      <c r="AE6">
        <f>'IDT-1'!E6</f>
        <v>0</v>
      </c>
      <c r="AF6" s="24"/>
      <c r="AG6">
        <f t="shared" si="2"/>
        <v>81.141587905692703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1.2441600000000002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56.88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0.67115118919707417</v>
      </c>
      <c r="AD7">
        <f t="shared" si="1"/>
        <v>79.227799905692706</v>
      </c>
      <c r="AE7">
        <f>'IDT-1'!E7</f>
        <v>0</v>
      </c>
      <c r="AF7" s="24"/>
      <c r="AG7">
        <f t="shared" si="2"/>
        <v>79.227799905692706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1.2441600000000002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0.67115118919707417</v>
      </c>
      <c r="AD8">
        <f t="shared" si="1"/>
        <v>79.227799905692706</v>
      </c>
      <c r="AE8">
        <f>'IDT-1'!E8</f>
        <v>0</v>
      </c>
      <c r="AF8" s="24"/>
      <c r="AG8">
        <f t="shared" si="2"/>
        <v>79.227799905692706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1.2441600000000002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55.92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0.6630871891970741</v>
      </c>
      <c r="AD9">
        <f t="shared" si="1"/>
        <v>78.275863905692702</v>
      </c>
      <c r="AE9">
        <f>'IDT-1'!E9</f>
        <v>0</v>
      </c>
      <c r="AF9" s="24"/>
      <c r="AG9">
        <f t="shared" si="2"/>
        <v>78.275863905692702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1.2441600000000002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55.92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0.6630871891970741</v>
      </c>
      <c r="AD10">
        <f t="shared" si="1"/>
        <v>78.275863905692702</v>
      </c>
      <c r="AE10">
        <f>'IDT-1'!E10</f>
        <v>0</v>
      </c>
      <c r="AF10" s="24"/>
      <c r="AG10">
        <f t="shared" si="2"/>
        <v>78.275863905692702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1.2441600000000002</v>
      </c>
      <c r="E11">
        <f>GT_NG!S11</f>
        <v>2.0835115362971304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54.95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0.65493609777263351</v>
      </c>
      <c r="AD11">
        <f t="shared" si="1"/>
        <v>77.313646970398025</v>
      </c>
      <c r="AE11">
        <f>'IDT-1'!E11</f>
        <v>0</v>
      </c>
      <c r="AF11" s="24"/>
      <c r="AG11">
        <f t="shared" si="2"/>
        <v>77.313646970398025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1.2441600000000002</v>
      </c>
      <c r="E12">
        <f>GT_NG!S12</f>
        <v>2.0835115362971304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53.99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0.64687209777263344</v>
      </c>
      <c r="AD12">
        <f t="shared" si="1"/>
        <v>76.361710970398022</v>
      </c>
      <c r="AE12">
        <f>'IDT-1'!E12</f>
        <v>0</v>
      </c>
      <c r="AF12" s="24"/>
      <c r="AG12">
        <f t="shared" si="2"/>
        <v>76.361710970398022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1.2441600000000002</v>
      </c>
      <c r="E13">
        <f>GT_NG!S13</f>
        <v>2.0835115362971304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52.06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0.63066009777263354</v>
      </c>
      <c r="AD13">
        <f t="shared" si="1"/>
        <v>74.447922970398025</v>
      </c>
      <c r="AE13">
        <f>'IDT-1'!E13</f>
        <v>0</v>
      </c>
      <c r="AF13" s="24"/>
      <c r="AG13">
        <f t="shared" si="2"/>
        <v>74.447922970398025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1.2441600000000002</v>
      </c>
      <c r="E14">
        <f>GT_NG!S14</f>
        <v>2.0835115362971304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53.03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0.63880809777263348</v>
      </c>
      <c r="AD14">
        <f t="shared" si="1"/>
        <v>75.409774970398018</v>
      </c>
      <c r="AE14">
        <f>'IDT-1'!E14</f>
        <v>0</v>
      </c>
      <c r="AF14" s="24"/>
      <c r="AG14">
        <f t="shared" si="2"/>
        <v>75.409774970398018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1.2441600000000002</v>
      </c>
      <c r="E15">
        <f>GT_NG!S15</f>
        <v>2.0835115362971304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52.06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0.63066009777263354</v>
      </c>
      <c r="AD15">
        <f t="shared" si="1"/>
        <v>74.447922970398025</v>
      </c>
      <c r="AE15">
        <f>'IDT-1'!E15</f>
        <v>0</v>
      </c>
      <c r="AF15" s="24"/>
      <c r="AG15">
        <f t="shared" si="2"/>
        <v>74.447922970398025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1.2441600000000002</v>
      </c>
      <c r="E16">
        <f>GT_NG!S16</f>
        <v>2.0835115362971304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51.1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0.62259609777263347</v>
      </c>
      <c r="AD16">
        <f t="shared" si="1"/>
        <v>73.495986970398022</v>
      </c>
      <c r="AE16">
        <f>'IDT-1'!E16</f>
        <v>0</v>
      </c>
      <c r="AF16" s="24"/>
      <c r="AG16">
        <f t="shared" si="2"/>
        <v>73.495986970398022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1.2441600000000002</v>
      </c>
      <c r="E17">
        <f>GT_NG!S17</f>
        <v>2.0842166232261805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50.13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0.61445402050283737</v>
      </c>
      <c r="AD17">
        <f t="shared" si="1"/>
        <v>72.534834134596863</v>
      </c>
      <c r="AE17">
        <f>'IDT-1'!E17</f>
        <v>0</v>
      </c>
      <c r="AF17" s="24"/>
      <c r="AG17">
        <f t="shared" si="2"/>
        <v>72.534834134596863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1.2441600000000002</v>
      </c>
      <c r="E18">
        <f>GT_NG!S18</f>
        <v>2.0842166232261805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0.62260202050283742</v>
      </c>
      <c r="AD18">
        <f t="shared" si="1"/>
        <v>73.496686134596857</v>
      </c>
      <c r="AE18">
        <f>'IDT-1'!E18</f>
        <v>0</v>
      </c>
      <c r="AF18" s="24"/>
      <c r="AG18">
        <f t="shared" si="2"/>
        <v>73.496686134596857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1.2441600000000002</v>
      </c>
      <c r="E19">
        <f>GT_NG!S19</f>
        <v>2.0842166232261805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15.32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53.03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0.60209836363509994</v>
      </c>
      <c r="AD19">
        <f t="shared" si="1"/>
        <v>71.076278259591092</v>
      </c>
      <c r="AE19">
        <f>'IDT-1'!E19</f>
        <v>0</v>
      </c>
      <c r="AF19" s="24"/>
      <c r="AG19">
        <f t="shared" si="2"/>
        <v>71.076278259591092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1.2441600000000002</v>
      </c>
      <c r="E20">
        <f>GT_NG!S20</f>
        <v>2.0842166232261805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15.32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52.06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0.5939503636350999</v>
      </c>
      <c r="AD20">
        <f t="shared" si="1"/>
        <v>70.114426259591085</v>
      </c>
      <c r="AE20">
        <f>'IDT-1'!E20</f>
        <v>0</v>
      </c>
      <c r="AF20" s="24"/>
      <c r="AG20">
        <f t="shared" si="2"/>
        <v>70.114426259591085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1.2441600000000002</v>
      </c>
      <c r="E21">
        <f>GT_NG!S21</f>
        <v>2.0842166232261805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15.32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53.03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0.60209836363509994</v>
      </c>
      <c r="AD21">
        <f t="shared" si="1"/>
        <v>71.076278259591092</v>
      </c>
      <c r="AE21">
        <f>'IDT-1'!E21</f>
        <v>0</v>
      </c>
      <c r="AF21" s="24"/>
      <c r="AG21">
        <f t="shared" si="2"/>
        <v>71.076278259591092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1.2441600000000002</v>
      </c>
      <c r="E22">
        <f>GT_NG!S22</f>
        <v>2.0441435341909275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15.32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53.03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0.60176174968720375</v>
      </c>
      <c r="AD22">
        <f t="shared" si="1"/>
        <v>71.036541784503726</v>
      </c>
      <c r="AE22">
        <f>'IDT-1'!E22</f>
        <v>0</v>
      </c>
      <c r="AF22" s="24"/>
      <c r="AG22">
        <f t="shared" si="2"/>
        <v>71.036541784503726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1.2441600000000002</v>
      </c>
      <c r="E23">
        <f>GT_NG!S23</f>
        <v>2.0441435341909275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15.32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55.92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0.62603774968720372</v>
      </c>
      <c r="AD23">
        <f t="shared" si="1"/>
        <v>73.902265784503726</v>
      </c>
      <c r="AE23">
        <f>'IDT-1'!E23</f>
        <v>0</v>
      </c>
      <c r="AF23" s="24"/>
      <c r="AG23">
        <f t="shared" si="2"/>
        <v>73.902265784503726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1.2441600000000002</v>
      </c>
      <c r="E24">
        <f>GT_NG!S24</f>
        <v>2.0441435341909275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15.32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58.81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0.65031374968720379</v>
      </c>
      <c r="AD24">
        <f t="shared" si="1"/>
        <v>76.767989784503726</v>
      </c>
      <c r="AE24">
        <f>'IDT-1'!E24</f>
        <v>0</v>
      </c>
      <c r="AF24" s="24"/>
      <c r="AG24">
        <f t="shared" si="2"/>
        <v>76.767989784503726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1.2441600000000002</v>
      </c>
      <c r="E25">
        <f>GT_NG!S25</f>
        <v>2.0441435341909275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15.32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0.67458974968720375</v>
      </c>
      <c r="AD25">
        <f t="shared" si="1"/>
        <v>79.633713784503726</v>
      </c>
      <c r="AE25">
        <f>'IDT-1'!E25</f>
        <v>0</v>
      </c>
      <c r="AF25" s="24"/>
      <c r="AG25">
        <f t="shared" si="2"/>
        <v>79.633713784503726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1.2441600000000002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15.32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63.63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0.67379867292295281</v>
      </c>
      <c r="AD26">
        <f t="shared" si="1"/>
        <v>79.500561327077051</v>
      </c>
      <c r="AE26">
        <f>'IDT-1'!E26</f>
        <v>0</v>
      </c>
      <c r="AF26" s="24"/>
      <c r="AG26">
        <f t="shared" si="2"/>
        <v>79.500561327077051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1.2441600000000002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15.32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68.45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0.71428667292295278</v>
      </c>
      <c r="AD27">
        <f t="shared" si="1"/>
        <v>84.280073327077048</v>
      </c>
      <c r="AE27">
        <f>'IDT-1'!E27</f>
        <v>0</v>
      </c>
      <c r="AF27" s="24"/>
      <c r="AG27">
        <f t="shared" si="2"/>
        <v>84.280073327077048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1.2441600000000002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15.32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75.2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0.77098667292295275</v>
      </c>
      <c r="AD28">
        <f t="shared" si="1"/>
        <v>90.973373327077041</v>
      </c>
      <c r="AE28">
        <f>'IDT-1'!E28</f>
        <v>0</v>
      </c>
      <c r="AF28" s="24"/>
      <c r="AG28">
        <f t="shared" si="2"/>
        <v>90.973373327077041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1.2441600000000002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15.32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80.98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0.81953867292295279</v>
      </c>
      <c r="AD29">
        <f t="shared" si="1"/>
        <v>96.704821327077042</v>
      </c>
      <c r="AE29">
        <f>'IDT-1'!E29</f>
        <v>0</v>
      </c>
      <c r="AF29" s="24"/>
      <c r="AG29">
        <f t="shared" si="2"/>
        <v>96.704821327077042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1.2441600000000002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15.32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85.8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0.86002667292295276</v>
      </c>
      <c r="AD30">
        <f t="shared" si="1"/>
        <v>101.48433332707704</v>
      </c>
      <c r="AE30">
        <f>'IDT-1'!E30</f>
        <v>0</v>
      </c>
      <c r="AF30" s="24"/>
      <c r="AG30">
        <f t="shared" si="2"/>
        <v>101.48433332707704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1.2441600000000002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15.32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89.66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0.89245067292295277</v>
      </c>
      <c r="AD31">
        <f t="shared" si="1"/>
        <v>105.31190932707705</v>
      </c>
      <c r="AE31">
        <f>'IDT-1'!E31</f>
        <v>0</v>
      </c>
      <c r="AF31" s="24"/>
      <c r="AG31">
        <f t="shared" si="2"/>
        <v>105.31190932707705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1.2441600000000002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15.32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89.66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0.89245067292295277</v>
      </c>
      <c r="AD32">
        <f t="shared" si="1"/>
        <v>105.31190932707705</v>
      </c>
      <c r="AE32">
        <f>'IDT-1'!E32</f>
        <v>0</v>
      </c>
      <c r="AF32" s="24"/>
      <c r="AG32">
        <f t="shared" si="2"/>
        <v>105.31190932707705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1.2441600000000002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15.32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89.66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0.89245067292295277</v>
      </c>
      <c r="AD33">
        <f t="shared" si="1"/>
        <v>105.31190932707705</v>
      </c>
      <c r="AE33">
        <f>'IDT-1'!E33</f>
        <v>0</v>
      </c>
      <c r="AF33" s="24"/>
      <c r="AG33">
        <f t="shared" si="2"/>
        <v>105.31190932707705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1.2441600000000002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15.32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89.66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0.89245067292295277</v>
      </c>
      <c r="AD34">
        <f t="shared" si="1"/>
        <v>105.31190932707705</v>
      </c>
      <c r="AE34">
        <f>'IDT-1'!E34</f>
        <v>0</v>
      </c>
      <c r="AF34" s="24"/>
      <c r="AG34">
        <f t="shared" si="2"/>
        <v>105.31190932707705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1.2441600000000002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15.32</v>
      </c>
      <c r="J35">
        <f>Bawana_RLNG!S35</f>
        <v>0</v>
      </c>
      <c r="K35">
        <f>Bawana_Spot!S35</f>
        <v>2.1491505333860133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1.0401155374033952</v>
      </c>
      <c r="AD35">
        <f t="shared" si="1"/>
        <v>122.74339499598263</v>
      </c>
      <c r="AE35">
        <f>'IDT-1'!E35</f>
        <v>0</v>
      </c>
      <c r="AF35" s="24"/>
      <c r="AG35">
        <f t="shared" si="2"/>
        <v>122.74339499598263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15.43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1.2441600000000002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15.32</v>
      </c>
      <c r="J36">
        <f>Bawana_RLNG!S36</f>
        <v>0</v>
      </c>
      <c r="K36">
        <f>Bawana_Spot!S36</f>
        <v>2.1491505333860133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89.66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1.0401155374033952</v>
      </c>
      <c r="AD36">
        <f t="shared" si="1"/>
        <v>122.74339499598263</v>
      </c>
      <c r="AE36">
        <f>'IDT-1'!E36</f>
        <v>0</v>
      </c>
      <c r="AF36" s="24"/>
      <c r="AG36">
        <f t="shared" si="2"/>
        <v>122.74339499598263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15.43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1.2441600000000002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15.32</v>
      </c>
      <c r="J37">
        <f>Bawana_RLNG!S37</f>
        <v>0</v>
      </c>
      <c r="K37">
        <f>Bawana_Spot!S37</f>
        <v>2.1491505333860133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89.66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1.0401155374033952</v>
      </c>
      <c r="AD37">
        <f t="shared" si="1"/>
        <v>122.74339499598263</v>
      </c>
      <c r="AE37">
        <f>'IDT-1'!E37</f>
        <v>0</v>
      </c>
      <c r="AF37" s="24"/>
      <c r="AG37">
        <f t="shared" si="2"/>
        <v>122.74339499598263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15.43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1.2441600000000002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15.32</v>
      </c>
      <c r="J38">
        <f>Bawana_RLNG!S38</f>
        <v>0</v>
      </c>
      <c r="K38">
        <f>Bawana_Spot!S38</f>
        <v>2.1491505333860133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89.66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1.0401155374033952</v>
      </c>
      <c r="AD38">
        <f t="shared" si="1"/>
        <v>122.74339499598263</v>
      </c>
      <c r="AE38">
        <f>'IDT-1'!E38</f>
        <v>0</v>
      </c>
      <c r="AF38" s="24"/>
      <c r="AG38">
        <f t="shared" si="2"/>
        <v>122.74339499598263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15.43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1.2441600000000002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15.32</v>
      </c>
      <c r="J39">
        <f>Bawana_RLNG!S39</f>
        <v>0</v>
      </c>
      <c r="K39">
        <f>Bawana_Spot!S39</f>
        <v>2.1491505333860133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89.66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1.24268133409561</v>
      </c>
      <c r="AD39">
        <f t="shared" si="1"/>
        <v>146.62597919929041</v>
      </c>
      <c r="AE39">
        <f>'IDT-1'!E39</f>
        <v>0</v>
      </c>
      <c r="AF39" s="24"/>
      <c r="AG39">
        <f t="shared" si="2"/>
        <v>146.62597919929041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15.43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1.2441600000000002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15.32</v>
      </c>
      <c r="J40">
        <f>Bawana_RLNG!S40</f>
        <v>0</v>
      </c>
      <c r="K40">
        <f>Bawana_Spot!S40</f>
        <v>2.1491505333860133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89.66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1.24268133409561</v>
      </c>
      <c r="AD40">
        <f t="shared" si="1"/>
        <v>146.62597919929041</v>
      </c>
      <c r="AE40">
        <f>'IDT-1'!E40</f>
        <v>0</v>
      </c>
      <c r="AF40" s="24"/>
      <c r="AG40">
        <f t="shared" si="2"/>
        <v>146.62597919929041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15.43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1.2441600000000002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15.32</v>
      </c>
      <c r="J41">
        <f>Bawana_RLNG!S41</f>
        <v>0</v>
      </c>
      <c r="K41">
        <f>Bawana_Spot!S41</f>
        <v>2.1491505333860133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89.66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1.24268133409561</v>
      </c>
      <c r="AD41">
        <f t="shared" si="1"/>
        <v>146.62597919929041</v>
      </c>
      <c r="AE41">
        <f>'IDT-1'!E41</f>
        <v>0</v>
      </c>
      <c r="AF41" s="24"/>
      <c r="AG41">
        <f t="shared" si="2"/>
        <v>146.62597919929041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15.43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1.2441600000000002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15.32</v>
      </c>
      <c r="J42">
        <f>Bawana_RLNG!S42</f>
        <v>0</v>
      </c>
      <c r="K42">
        <f>Bawana_Spot!S42</f>
        <v>2.1491505333860133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89.66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1.24268133409561</v>
      </c>
      <c r="AD42">
        <f t="shared" si="1"/>
        <v>146.62597919929041</v>
      </c>
      <c r="AE42">
        <f>'IDT-1'!E42</f>
        <v>0</v>
      </c>
      <c r="AF42" s="24"/>
      <c r="AG42">
        <f t="shared" si="2"/>
        <v>146.62597919929041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15.43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1.2441600000000002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15.32</v>
      </c>
      <c r="J43">
        <f>Bawana_RLNG!S43</f>
        <v>0</v>
      </c>
      <c r="K43">
        <f>Bawana_Spot!S43</f>
        <v>2.1491505333860133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89.66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1.24268133409561</v>
      </c>
      <c r="AD43">
        <f t="shared" si="1"/>
        <v>146.62597919929041</v>
      </c>
      <c r="AE43">
        <f>'IDT-1'!E43</f>
        <v>0</v>
      </c>
      <c r="AF43" s="24"/>
      <c r="AG43">
        <f t="shared" si="2"/>
        <v>146.62597919929041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15.43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1.2441600000000002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15.32</v>
      </c>
      <c r="J44">
        <f>Bawana_RLNG!S44</f>
        <v>0</v>
      </c>
      <c r="K44">
        <f>Bawana_Spot!S44</f>
        <v>2.1491505333860133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89.66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1.24268133409561</v>
      </c>
      <c r="AD44">
        <f t="shared" si="1"/>
        <v>146.62597919929041</v>
      </c>
      <c r="AE44">
        <f>'IDT-1'!E44</f>
        <v>0</v>
      </c>
      <c r="AF44" s="24"/>
      <c r="AG44">
        <f t="shared" si="2"/>
        <v>146.62597919929041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15.43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1.2441600000000002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15.32</v>
      </c>
      <c r="J45">
        <f>Bawana_RLNG!S45</f>
        <v>0</v>
      </c>
      <c r="K45">
        <f>Bawana_Spot!S45</f>
        <v>2.1491505333860133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89.66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1.24268133409561</v>
      </c>
      <c r="AD45">
        <f t="shared" si="1"/>
        <v>146.62597919929041</v>
      </c>
      <c r="AE45">
        <f>'IDT-1'!E45</f>
        <v>0</v>
      </c>
      <c r="AF45" s="24"/>
      <c r="AG45">
        <f t="shared" si="2"/>
        <v>146.62597919929041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15.43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1.2441600000000002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15.32</v>
      </c>
      <c r="J46">
        <f>Bawana_RLNG!S46</f>
        <v>0</v>
      </c>
      <c r="K46">
        <f>Bawana_Spot!S46</f>
        <v>2.1491505333860133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89.66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1.24268133409561</v>
      </c>
      <c r="AD46">
        <f t="shared" si="1"/>
        <v>146.62597919929041</v>
      </c>
      <c r="AE46">
        <f>'IDT-1'!E46</f>
        <v>0</v>
      </c>
      <c r="AF46" s="24"/>
      <c r="AG46">
        <f t="shared" si="2"/>
        <v>146.62597919929041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15.43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1.2441600000000002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2.1491505333860133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89.66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1.27359333409561</v>
      </c>
      <c r="AD47">
        <f t="shared" si="1"/>
        <v>150.27506719929042</v>
      </c>
      <c r="AE47">
        <f>'IDT-1'!E47</f>
        <v>0</v>
      </c>
      <c r="AF47" s="24"/>
      <c r="AG47">
        <f t="shared" si="2"/>
        <v>150.27506719929042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15.43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1.2441600000000002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2.1491505333860133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89.66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1.27359333409561</v>
      </c>
      <c r="AD48">
        <f t="shared" si="1"/>
        <v>150.27506719929042</v>
      </c>
      <c r="AE48">
        <f>'IDT-1'!E48</f>
        <v>0</v>
      </c>
      <c r="AF48" s="24"/>
      <c r="AG48">
        <f t="shared" si="2"/>
        <v>150.27506719929042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15.43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1.2441600000000002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2.1491505333860133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89.66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1.27359333409561</v>
      </c>
      <c r="AD49">
        <f t="shared" si="1"/>
        <v>150.27506719929042</v>
      </c>
      <c r="AE49">
        <f>'IDT-1'!E49</f>
        <v>0</v>
      </c>
      <c r="AF49" s="24"/>
      <c r="AG49">
        <f t="shared" si="2"/>
        <v>150.27506719929042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15.43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1.2441600000000002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2.1491505333860133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89.66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1.27359333409561</v>
      </c>
      <c r="AD50">
        <f t="shared" si="1"/>
        <v>150.27506719929042</v>
      </c>
      <c r="AE50">
        <f>'IDT-1'!E50</f>
        <v>0</v>
      </c>
      <c r="AF50" s="24"/>
      <c r="AG50">
        <f t="shared" si="2"/>
        <v>150.27506719929042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15.43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1.2441600000000002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2.1491505333860133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89.66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1.23310533409561</v>
      </c>
      <c r="AD51">
        <f t="shared" si="1"/>
        <v>145.49555519929041</v>
      </c>
      <c r="AE51">
        <f>'IDT-1'!E51</f>
        <v>0</v>
      </c>
      <c r="AF51" s="24"/>
      <c r="AG51">
        <f t="shared" si="2"/>
        <v>145.49555519929041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10.61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1.2441600000000002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2.1491505333860133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89.66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1.23310533409561</v>
      </c>
      <c r="AD52">
        <f t="shared" si="1"/>
        <v>145.49555519929041</v>
      </c>
      <c r="AE52">
        <f>'IDT-1'!E52</f>
        <v>0</v>
      </c>
      <c r="AF52" s="24"/>
      <c r="AG52">
        <f t="shared" si="2"/>
        <v>145.49555519929041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10.61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1.2441600000000002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18.999137030476447</v>
      </c>
      <c r="J53">
        <f>Bawana_RLNG!S53</f>
        <v>0</v>
      </c>
      <c r="K53">
        <f>Bawana_Spot!S53</f>
        <v>2.1491505333860133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89.66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1.233098085151612</v>
      </c>
      <c r="AD53">
        <f t="shared" si="1"/>
        <v>145.49469947871083</v>
      </c>
      <c r="AE53">
        <f>'IDT-1'!E53</f>
        <v>0</v>
      </c>
      <c r="AF53" s="24"/>
      <c r="AG53">
        <f t="shared" si="2"/>
        <v>145.49469947871083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10.61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1.2441600000000002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18.999137030476447</v>
      </c>
      <c r="J54">
        <f>Bawana_RLNG!S54</f>
        <v>0</v>
      </c>
      <c r="K54">
        <f>Bawana_Spot!S54</f>
        <v>2.1491505333860133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89.66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1.233098085151612</v>
      </c>
      <c r="AD54">
        <f t="shared" si="1"/>
        <v>145.49469947871083</v>
      </c>
      <c r="AE54">
        <f>'IDT-1'!E54</f>
        <v>0</v>
      </c>
      <c r="AF54" s="24"/>
      <c r="AG54">
        <f t="shared" si="2"/>
        <v>145.49469947871083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10.61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1.2441600000000002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2.1491505333860133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89.66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1.2307609909633475</v>
      </c>
      <c r="AD55">
        <f t="shared" si="1"/>
        <v>145.21881107429618</v>
      </c>
      <c r="AE55">
        <f>'IDT-1'!E55</f>
        <v>0</v>
      </c>
      <c r="AF55" s="24"/>
      <c r="AG55">
        <f t="shared" si="2"/>
        <v>145.21881107429618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1.2441600000000002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2.1491505333860133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89.66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1.2307609909633475</v>
      </c>
      <c r="AD56">
        <f t="shared" si="1"/>
        <v>145.21881107429618</v>
      </c>
      <c r="AE56">
        <f>'IDT-1'!E56</f>
        <v>0</v>
      </c>
      <c r="AF56" s="24"/>
      <c r="AG56">
        <f t="shared" si="2"/>
        <v>145.21881107429618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1.2441600000000002</v>
      </c>
      <c r="E57">
        <f>GT_NG!S57</f>
        <v>1.4700758944705459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2.1491505333860133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89.66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1.2428161028617326</v>
      </c>
      <c r="AD57">
        <f t="shared" si="1"/>
        <v>146.71148185686835</v>
      </c>
      <c r="AE57">
        <f>'IDT-1'!E57</f>
        <v>0</v>
      </c>
      <c r="AF57" s="24"/>
      <c r="AG57">
        <f t="shared" si="2"/>
        <v>146.71148185686835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1.2441600000000002</v>
      </c>
      <c r="E58">
        <f>GT_NG!S58</f>
        <v>1.4700758944705459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2.1491505333860133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89.66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1.2428161028617326</v>
      </c>
      <c r="AD58">
        <f t="shared" si="1"/>
        <v>146.71148185686835</v>
      </c>
      <c r="AE58">
        <f>'IDT-1'!E58</f>
        <v>0</v>
      </c>
      <c r="AF58" s="24"/>
      <c r="AG58">
        <f t="shared" si="2"/>
        <v>146.71148185686835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1.2441600000000002</v>
      </c>
      <c r="E59">
        <f>GT_NG!S59</f>
        <v>1.4700758944705459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2.1491505333860133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89.66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1.2428161028617326</v>
      </c>
      <c r="AD59">
        <f t="shared" si="1"/>
        <v>146.71148185686835</v>
      </c>
      <c r="AE59">
        <f>'IDT-1'!E59</f>
        <v>0</v>
      </c>
      <c r="AF59" s="24"/>
      <c r="AG59">
        <f t="shared" si="2"/>
        <v>146.71148185686835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1.2441600000000002</v>
      </c>
      <c r="E60">
        <f>GT_NG!S60</f>
        <v>1.4700758944705459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2.1491505333860133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89.66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1.2428161028617326</v>
      </c>
      <c r="AD60">
        <f t="shared" si="1"/>
        <v>146.71148185686835</v>
      </c>
      <c r="AE60">
        <f>'IDT-1'!E60</f>
        <v>0</v>
      </c>
      <c r="AF60" s="24"/>
      <c r="AG60">
        <f t="shared" si="2"/>
        <v>146.71148185686835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1.2441600000000002</v>
      </c>
      <c r="E61">
        <f>GT_NG!S61</f>
        <v>1.4700758944705459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2.1491505333860133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89.66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1.2428161028617326</v>
      </c>
      <c r="AD61">
        <f t="shared" si="1"/>
        <v>146.71148185686835</v>
      </c>
      <c r="AE61">
        <f>'IDT-1'!E61</f>
        <v>0</v>
      </c>
      <c r="AF61" s="24"/>
      <c r="AG61">
        <f t="shared" si="2"/>
        <v>146.71148185686835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1.2441600000000002</v>
      </c>
      <c r="E62">
        <f>GT_NG!S62</f>
        <v>1.4700758944705459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2.1491505333860133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89.66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1.2428161028617326</v>
      </c>
      <c r="AD62">
        <f t="shared" si="1"/>
        <v>146.71148185686835</v>
      </c>
      <c r="AE62">
        <f>'IDT-1'!E62</f>
        <v>0</v>
      </c>
      <c r="AF62" s="24"/>
      <c r="AG62">
        <f t="shared" si="2"/>
        <v>146.71148185686835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1.2441600000000002</v>
      </c>
      <c r="E63">
        <f>GT_NG!S63</f>
        <v>1.4700758944705459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2.1491505333860133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89.66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1.2428161028617326</v>
      </c>
      <c r="AD63">
        <f t="shared" si="1"/>
        <v>146.71148185686835</v>
      </c>
      <c r="AE63">
        <f>'IDT-1'!E63</f>
        <v>0</v>
      </c>
      <c r="AF63" s="24"/>
      <c r="AG63">
        <f t="shared" si="2"/>
        <v>146.71148185686835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1.2441600000000002</v>
      </c>
      <c r="E64">
        <f>GT_NG!S64</f>
        <v>1.4700758944705459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2.1491505333860133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89.66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1.2428161028617326</v>
      </c>
      <c r="AD64">
        <f t="shared" si="1"/>
        <v>146.71148185686835</v>
      </c>
      <c r="AE64">
        <f>'IDT-1'!E64</f>
        <v>0</v>
      </c>
      <c r="AF64" s="24"/>
      <c r="AG64">
        <f t="shared" si="2"/>
        <v>146.71148185686835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1.2441600000000002</v>
      </c>
      <c r="E65">
        <f>GT_NG!S65</f>
        <v>1.4700758944705459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2.1491505333860133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89.66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1.2370051573243139</v>
      </c>
      <c r="AD65">
        <f t="shared" si="1"/>
        <v>146.02551357176068</v>
      </c>
      <c r="AE65">
        <f>'IDT-1'!E65</f>
        <v>0</v>
      </c>
      <c r="AF65" s="24"/>
      <c r="AG65">
        <f t="shared" si="2"/>
        <v>146.02551357176068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1.2441600000000002</v>
      </c>
      <c r="E66">
        <f>GT_NG!S66</f>
        <v>1.4700758944705459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2.1491505333860133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89.66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1.2370051573243139</v>
      </c>
      <c r="AD66">
        <f t="shared" si="1"/>
        <v>146.02551357176068</v>
      </c>
      <c r="AE66">
        <f>'IDT-1'!E66</f>
        <v>0</v>
      </c>
      <c r="AF66" s="24"/>
      <c r="AG66">
        <f t="shared" si="2"/>
        <v>146.02551357176068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1.2441600000000002</v>
      </c>
      <c r="E67">
        <f>GT_NG!S67</f>
        <v>2.065051903114187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22.998955352682014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1.176572604948688</v>
      </c>
      <c r="AD67">
        <f t="shared" si="1"/>
        <v>138.89159465084751</v>
      </c>
      <c r="AE67">
        <f>'IDT-1'!E67</f>
        <v>0</v>
      </c>
      <c r="AF67" s="24"/>
      <c r="AG67">
        <f t="shared" si="2"/>
        <v>138.89159465084751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24.1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1.2441600000000002</v>
      </c>
      <c r="E68">
        <f>GT_NG!S68</f>
        <v>2.065051903114187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22.998955352682014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89.66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1.176572604948688</v>
      </c>
      <c r="AD68">
        <f t="shared" ref="AD68:AD98" si="4">SUM(B68:AB68,AI68:AR68)-AC68</f>
        <v>138.89159465084751</v>
      </c>
      <c r="AE68">
        <f>'IDT-1'!E68</f>
        <v>0</v>
      </c>
      <c r="AF68" s="24"/>
      <c r="AG68">
        <f t="shared" ref="AG68:AG98" si="5">SUM(AD68:AF68)</f>
        <v>138.89159465084751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24.1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1.2441600000000002</v>
      </c>
      <c r="E69">
        <f>GT_NG!S69</f>
        <v>2.065051903114187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89.66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1.1765813799861591</v>
      </c>
      <c r="AD69">
        <f t="shared" si="4"/>
        <v>138.89263052312805</v>
      </c>
      <c r="AE69">
        <f>'IDT-1'!E69</f>
        <v>0</v>
      </c>
      <c r="AF69" s="24"/>
      <c r="AG69">
        <f t="shared" si="5"/>
        <v>138.89263052312805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24.1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1.2441600000000002</v>
      </c>
      <c r="E70">
        <f>GT_NG!S70</f>
        <v>2.065051903114187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89.66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1.1765813799861591</v>
      </c>
      <c r="AD70">
        <f t="shared" si="4"/>
        <v>138.89263052312805</v>
      </c>
      <c r="AE70">
        <f>'IDT-1'!E70</f>
        <v>0</v>
      </c>
      <c r="AF70" s="24"/>
      <c r="AG70">
        <f t="shared" si="5"/>
        <v>138.89263052312805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24.1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1.2441600000000002</v>
      </c>
      <c r="E71">
        <f>GT_NG!S71</f>
        <v>2.065051903114187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89.66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1.1765813799861591</v>
      </c>
      <c r="AD71">
        <f t="shared" si="4"/>
        <v>138.89263052312805</v>
      </c>
      <c r="AE71">
        <f>'IDT-1'!E71</f>
        <v>0</v>
      </c>
      <c r="AF71" s="24"/>
      <c r="AG71">
        <f t="shared" si="5"/>
        <v>138.89263052312805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24.1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1.2441600000000002</v>
      </c>
      <c r="E72">
        <f>GT_NG!S72</f>
        <v>2.065051903114187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1.1765813799861591</v>
      </c>
      <c r="AD72">
        <f t="shared" si="4"/>
        <v>138.89263052312805</v>
      </c>
      <c r="AE72">
        <f>'IDT-1'!E72</f>
        <v>0</v>
      </c>
      <c r="AF72" s="24"/>
      <c r="AG72">
        <f t="shared" si="5"/>
        <v>138.89263052312805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24.1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1.2441600000000002</v>
      </c>
      <c r="E73">
        <f>GT_NG!S73</f>
        <v>2.065051903114187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22.999635239076994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89.66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11.38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1.1125703159944058</v>
      </c>
      <c r="AD73">
        <f t="shared" si="4"/>
        <v>131.33627682619675</v>
      </c>
      <c r="AE73">
        <f>'IDT-1'!E73</f>
        <v>0</v>
      </c>
      <c r="AF73" s="24"/>
      <c r="AG73">
        <f t="shared" si="5"/>
        <v>131.33627682619675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5.0999999999999996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1.2441600000000002</v>
      </c>
      <c r="E74">
        <f>GT_NG!S74</f>
        <v>2.0629508196721309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22.999635239076994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89.66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5.92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1.0531646668934924</v>
      </c>
      <c r="AD74">
        <f t="shared" si="4"/>
        <v>124.32358139185563</v>
      </c>
      <c r="AE74">
        <f>'IDT-1'!E74</f>
        <v>0</v>
      </c>
      <c r="AF74" s="24"/>
      <c r="AG74">
        <f t="shared" si="5"/>
        <v>124.32358139185563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3.49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1.2441600000000002</v>
      </c>
      <c r="E75">
        <f>GT_NG!S75</f>
        <v>2.08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22.999635239076994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89.66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12.93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1.1428518800082468</v>
      </c>
      <c r="AD75">
        <f t="shared" si="4"/>
        <v>134.91094335906874</v>
      </c>
      <c r="AE75">
        <f>'IDT-1'!E75</f>
        <v>0</v>
      </c>
      <c r="AF75" s="24"/>
      <c r="AG75">
        <f t="shared" si="5"/>
        <v>134.91094335906874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7.14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1.2441600000000002</v>
      </c>
      <c r="E76">
        <f>GT_NG!S76</f>
        <v>2.08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22.999635239076994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89.66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1.2253398800082467</v>
      </c>
      <c r="AD76">
        <f t="shared" si="4"/>
        <v>144.64845535906872</v>
      </c>
      <c r="AE76">
        <f>'IDT-1'!E76</f>
        <v>0</v>
      </c>
      <c r="AF76" s="24"/>
      <c r="AG76">
        <f t="shared" si="5"/>
        <v>144.64845535906872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29.89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1.2441600000000002</v>
      </c>
      <c r="E77">
        <f>GT_NG!S77</f>
        <v>2.08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22.999635239076994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1.2253398800082467</v>
      </c>
      <c r="AD77">
        <f t="shared" si="4"/>
        <v>144.64845535906872</v>
      </c>
      <c r="AE77">
        <f>'IDT-1'!E77</f>
        <v>0</v>
      </c>
      <c r="AF77" s="24"/>
      <c r="AG77">
        <f t="shared" si="5"/>
        <v>144.64845535906872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29.89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1.2052800000000001</v>
      </c>
      <c r="E78">
        <f>GT_NG!S78</f>
        <v>2.08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89.66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1.2250163519999999</v>
      </c>
      <c r="AD78">
        <f t="shared" si="4"/>
        <v>144.610263648</v>
      </c>
      <c r="AE78">
        <f>'IDT-1'!E78</f>
        <v>0</v>
      </c>
      <c r="AF78" s="24"/>
      <c r="AG78">
        <f t="shared" si="5"/>
        <v>144.610263648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29.89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1.2052800000000001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89.66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1.1359063035570933</v>
      </c>
      <c r="AD79">
        <f t="shared" si="4"/>
        <v>134.09103459609688</v>
      </c>
      <c r="AE79">
        <f>'IDT-1'!E79</f>
        <v>0</v>
      </c>
      <c r="AF79" s="24"/>
      <c r="AG79">
        <f t="shared" si="5"/>
        <v>134.09103459609688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19.28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1.2052800000000001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1.1359063035570933</v>
      </c>
      <c r="AD80">
        <f t="shared" si="4"/>
        <v>134.09103459609688</v>
      </c>
      <c r="AE80">
        <f>'IDT-1'!E80</f>
        <v>0</v>
      </c>
      <c r="AF80" s="24"/>
      <c r="AG80">
        <f t="shared" si="5"/>
        <v>134.09103459609688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19.28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1.2052800000000001</v>
      </c>
      <c r="E81">
        <f>GT_NG!S81</f>
        <v>2.0816608996539792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89.66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1.0954183035570932</v>
      </c>
      <c r="AD81">
        <f t="shared" si="4"/>
        <v>129.31152259609689</v>
      </c>
      <c r="AE81">
        <f>'IDT-1'!E81</f>
        <v>0</v>
      </c>
      <c r="AF81" s="24"/>
      <c r="AG81">
        <f t="shared" si="5"/>
        <v>129.31152259609689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14.46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1.2052800000000001</v>
      </c>
      <c r="E82">
        <f>GT_NG!S82</f>
        <v>2.0816608996539792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1.0954183035570932</v>
      </c>
      <c r="AD82">
        <f t="shared" si="4"/>
        <v>129.31152259609689</v>
      </c>
      <c r="AE82">
        <f>'IDT-1'!E82</f>
        <v>0</v>
      </c>
      <c r="AF82" s="24"/>
      <c r="AG82">
        <f t="shared" si="5"/>
        <v>129.31152259609689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14.46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1.2052800000000001</v>
      </c>
      <c r="E83">
        <f>GT_NG!S83</f>
        <v>2.0816608996539792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89.66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0.97395430355709334</v>
      </c>
      <c r="AD83">
        <f t="shared" si="4"/>
        <v>114.97298659609689</v>
      </c>
      <c r="AE83">
        <f>'IDT-1'!E83</f>
        <v>0</v>
      </c>
      <c r="AF83" s="24"/>
      <c r="AG83">
        <f t="shared" si="5"/>
        <v>114.97298659609689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1.2052800000000001</v>
      </c>
      <c r="E84">
        <f>GT_NG!S84</f>
        <v>2.0816608996539792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89.66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0.97395430355709334</v>
      </c>
      <c r="AD84">
        <f t="shared" si="4"/>
        <v>114.97298659609689</v>
      </c>
      <c r="AE84">
        <f>'IDT-1'!E84</f>
        <v>0</v>
      </c>
      <c r="AF84" s="24"/>
      <c r="AG84">
        <f t="shared" si="5"/>
        <v>114.97298659609689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1.2052800000000001</v>
      </c>
      <c r="E85">
        <f>GT_NG!S85</f>
        <v>2.0816608996539792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89.66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0.97395430355709334</v>
      </c>
      <c r="AD85">
        <f t="shared" si="4"/>
        <v>114.97298659609689</v>
      </c>
      <c r="AE85">
        <f>'IDT-1'!E85</f>
        <v>0</v>
      </c>
      <c r="AF85" s="24"/>
      <c r="AG85">
        <f t="shared" si="5"/>
        <v>114.97298659609689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1.2052800000000001</v>
      </c>
      <c r="E86">
        <f>GT_NG!S86</f>
        <v>2.0816608996539792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89.66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0.97395430355709334</v>
      </c>
      <c r="AD86">
        <f t="shared" si="4"/>
        <v>114.97298659609689</v>
      </c>
      <c r="AE86">
        <f>'IDT-1'!E86</f>
        <v>0</v>
      </c>
      <c r="AF86" s="24"/>
      <c r="AG86">
        <f t="shared" si="5"/>
        <v>114.97298659609689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1.2052800000000001</v>
      </c>
      <c r="E87">
        <f>GT_NG!S87</f>
        <v>2.080568461328232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89.66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0.94614878394289459</v>
      </c>
      <c r="AD87">
        <f t="shared" si="4"/>
        <v>111.69061120925886</v>
      </c>
      <c r="AE87">
        <f>'IDT-1'!E87</f>
        <v>0</v>
      </c>
      <c r="AF87" s="24"/>
      <c r="AG87">
        <f t="shared" si="5"/>
        <v>111.69061120925886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1.2052800000000001</v>
      </c>
      <c r="E88">
        <f>GT_NG!S88</f>
        <v>2.080568461328232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0.94614878394289459</v>
      </c>
      <c r="AD88">
        <f t="shared" si="4"/>
        <v>111.69061120925886</v>
      </c>
      <c r="AE88">
        <f>'IDT-1'!E88</f>
        <v>0</v>
      </c>
      <c r="AF88" s="24"/>
      <c r="AG88">
        <f t="shared" si="5"/>
        <v>111.69061120925886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1.2052800000000001</v>
      </c>
      <c r="E89">
        <f>GT_NG!S89</f>
        <v>2.080568461328232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0.94614878394289459</v>
      </c>
      <c r="AD89">
        <f t="shared" si="4"/>
        <v>111.69061120925886</v>
      </c>
      <c r="AE89">
        <f>'IDT-1'!E89</f>
        <v>0</v>
      </c>
      <c r="AF89" s="24"/>
      <c r="AG89">
        <f t="shared" si="5"/>
        <v>111.69061120925886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1.2052800000000001</v>
      </c>
      <c r="E90">
        <f>GT_NG!S90</f>
        <v>2.080568461328232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89.66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0.94614878394289459</v>
      </c>
      <c r="AD90">
        <f t="shared" si="4"/>
        <v>111.69061120925886</v>
      </c>
      <c r="AE90">
        <f>'IDT-1'!E90</f>
        <v>0</v>
      </c>
      <c r="AF90" s="24"/>
      <c r="AG90">
        <f t="shared" si="5"/>
        <v>111.69061120925886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1.2052800000000001</v>
      </c>
      <c r="E91">
        <f>GT_NG!S91</f>
        <v>2.080568461328232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86.77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0.92187278394289462</v>
      </c>
      <c r="AD91">
        <f t="shared" si="4"/>
        <v>108.82488720925886</v>
      </c>
      <c r="AE91">
        <f>'IDT-1'!E91</f>
        <v>0</v>
      </c>
      <c r="AF91" s="24"/>
      <c r="AG91">
        <f t="shared" si="5"/>
        <v>108.82488720925886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1.2052800000000001</v>
      </c>
      <c r="E92">
        <f>GT_NG!S92</f>
        <v>2.080568461328232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86.77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0.92187278394289462</v>
      </c>
      <c r="AD92">
        <f t="shared" si="4"/>
        <v>108.82488720925886</v>
      </c>
      <c r="AE92">
        <f>'IDT-1'!E92</f>
        <v>0</v>
      </c>
      <c r="AF92" s="24"/>
      <c r="AG92">
        <f t="shared" si="5"/>
        <v>108.82488720925886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1.2052800000000001</v>
      </c>
      <c r="E93">
        <f>GT_NG!S93</f>
        <v>2.080568461328232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82.91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0.88944878394289462</v>
      </c>
      <c r="AD93">
        <f t="shared" si="4"/>
        <v>104.99731120925885</v>
      </c>
      <c r="AE93">
        <f>'IDT-1'!E93</f>
        <v>0</v>
      </c>
      <c r="AF93" s="24"/>
      <c r="AG93">
        <f t="shared" si="5"/>
        <v>104.99731120925885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1.2052800000000001</v>
      </c>
      <c r="E94">
        <f>GT_NG!S94</f>
        <v>2.080568461328232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0.86517278394289465</v>
      </c>
      <c r="AD94">
        <f t="shared" si="4"/>
        <v>102.13158720925885</v>
      </c>
      <c r="AE94">
        <f>'IDT-1'!E94</f>
        <v>0</v>
      </c>
      <c r="AF94" s="24"/>
      <c r="AG94">
        <f t="shared" si="5"/>
        <v>102.13158720925885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1.2052800000000001</v>
      </c>
      <c r="E95">
        <f>GT_NG!S95</f>
        <v>2.080568461328232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0.80847278394289468</v>
      </c>
      <c r="AD95">
        <f t="shared" si="4"/>
        <v>95.43828720925886</v>
      </c>
      <c r="AE95">
        <f>'IDT-1'!E95</f>
        <v>0</v>
      </c>
      <c r="AF95" s="24"/>
      <c r="AG95">
        <f t="shared" si="5"/>
        <v>95.43828720925886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1.2052800000000001</v>
      </c>
      <c r="E96">
        <f>GT_NG!S96</f>
        <v>2.080568461328232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73.27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0.80847278394289468</v>
      </c>
      <c r="AD96">
        <f t="shared" si="4"/>
        <v>95.43828720925886</v>
      </c>
      <c r="AE96">
        <f>'IDT-1'!E96</f>
        <v>0</v>
      </c>
      <c r="AF96" s="24"/>
      <c r="AG96">
        <f t="shared" si="5"/>
        <v>95.43828720925886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1.2052800000000001</v>
      </c>
      <c r="E97">
        <f>GT_NG!S97</f>
        <v>2.080568461328232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73.27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0.80847278394289468</v>
      </c>
      <c r="AD97">
        <f t="shared" si="4"/>
        <v>95.43828720925886</v>
      </c>
      <c r="AE97">
        <f>'IDT-1'!E97</f>
        <v>0</v>
      </c>
      <c r="AF97" s="24"/>
      <c r="AG97">
        <f t="shared" si="5"/>
        <v>95.43828720925886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1.2052800000000001</v>
      </c>
      <c r="E98">
        <f>GT_NG!S98</f>
        <v>2.080568461328232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73.27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0.80847278394289468</v>
      </c>
      <c r="AD98">
        <f t="shared" si="4"/>
        <v>95.43828720925886</v>
      </c>
      <c r="AE98">
        <f>'IDT-1'!E98</f>
        <v>0</v>
      </c>
      <c r="AF98" s="24"/>
      <c r="AG98">
        <f t="shared" si="5"/>
        <v>95.43828720925886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3.1998936951269888E-2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0.45680181594383845</v>
      </c>
      <c r="J99">
        <f t="shared" si="6"/>
        <v>0</v>
      </c>
      <c r="K99">
        <f t="shared" si="6"/>
        <v>1.7193204267088105E-2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1.912992499999999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7.5575E-3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2.3570081582430277E-2</v>
      </c>
      <c r="AD99">
        <f t="shared" si="6"/>
        <v>2.7819495955797651</v>
      </c>
      <c r="AE99">
        <f t="shared" si="6"/>
        <v>0</v>
      </c>
      <c r="AG99">
        <f t="shared" si="6"/>
        <v>2.7819495955797651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0.18062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>
        <f>SUMIF(AT3:AT98,"&gt;0",AT3:AT98)/4000</f>
        <v>0</v>
      </c>
      <c r="AU101" s="33" t="s">
        <v>399</v>
      </c>
    </row>
    <row r="102" spans="1:47">
      <c r="AT102" s="152">
        <f>SUMIF(AT3:AT98,"&lt;0",AT3:AT98)/4000</f>
        <v>0</v>
      </c>
      <c r="AU102" s="33" t="s">
        <v>400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45259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SUM(B3:AB3,AI3:AT3)-AC3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6.2449523216872554E-2</v>
      </c>
      <c r="AD4">
        <f t="shared" ref="AD4:AD67" si="1">SUM(B4:AB4,AI4:AT4)-AC4</f>
        <v>6.3677819475483686</v>
      </c>
      <c r="AE4">
        <f>'IDT-1'!D4</f>
        <v>0</v>
      </c>
      <c r="AF4" s="24"/>
      <c r="AG4">
        <f t="shared" ref="AG4:AG67" si="2">SUM(AD4:AF4)</f>
        <v>6.3677819475483686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6.4990870534339273E-2</v>
      </c>
      <c r="AD5">
        <f t="shared" si="1"/>
        <v>6.0652406002309016</v>
      </c>
      <c r="AE5">
        <f>'IDT-1'!D5</f>
        <v>0</v>
      </c>
      <c r="AF5" s="24"/>
      <c r="AG5">
        <f t="shared" si="2"/>
        <v>6.0652406002309016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-0.8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6.4990870534339273E-2</v>
      </c>
      <c r="AD6">
        <f t="shared" si="1"/>
        <v>6.0652406002309016</v>
      </c>
      <c r="AE6">
        <f>'IDT-1'!D6</f>
        <v>0</v>
      </c>
      <c r="AF6" s="24"/>
      <c r="AG6">
        <f t="shared" si="2"/>
        <v>6.0652406002309016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6.6685102079317091E-2</v>
      </c>
      <c r="AD9">
        <f t="shared" si="1"/>
        <v>5.8635463686859239</v>
      </c>
      <c r="AE9">
        <f>'IDT-1'!D9</f>
        <v>0</v>
      </c>
      <c r="AF9" s="24"/>
      <c r="AG9">
        <f t="shared" si="2"/>
        <v>5.8635463686859239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7.0073565169272711E-2</v>
      </c>
      <c r="AD17">
        <f t="shared" si="1"/>
        <v>5.4601579055959677</v>
      </c>
      <c r="AE17">
        <f>'IDT-1'!D17</f>
        <v>0</v>
      </c>
      <c r="AF17" s="24"/>
      <c r="AG17">
        <f t="shared" si="2"/>
        <v>5.4601579055959677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7.0073565169272711E-2</v>
      </c>
      <c r="AD18">
        <f t="shared" si="1"/>
        <v>5.4601579055959677</v>
      </c>
      <c r="AE18">
        <f>'IDT-1'!D18</f>
        <v>0</v>
      </c>
      <c r="AF18" s="24"/>
      <c r="AG18">
        <f t="shared" si="2"/>
        <v>5.4601579055959677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3.83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5.5160926179911252E-2</v>
      </c>
      <c r="AD19">
        <f t="shared" si="1"/>
        <v>4.9048390738200887</v>
      </c>
      <c r="AE19">
        <f>'IDT-1'!D19</f>
        <v>0</v>
      </c>
      <c r="AF19" s="24"/>
      <c r="AG19">
        <f t="shared" si="2"/>
        <v>4.9048390738200887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3.83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4.8383999999999996E-2</v>
      </c>
      <c r="AD20">
        <f t="shared" si="1"/>
        <v>5.7116159999999994</v>
      </c>
      <c r="AE20">
        <f>'IDT-1'!D20</f>
        <v>0</v>
      </c>
      <c r="AF20" s="24"/>
      <c r="AG20">
        <f t="shared" si="2"/>
        <v>5.7116159999999994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3.83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4.8383999999999996E-2</v>
      </c>
      <c r="AD21">
        <f t="shared" si="1"/>
        <v>5.7116159999999994</v>
      </c>
      <c r="AE21">
        <f>'IDT-1'!D21</f>
        <v>0</v>
      </c>
      <c r="AF21" s="24"/>
      <c r="AG21">
        <f t="shared" si="2"/>
        <v>5.7116159999999994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3.83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6.4595999999999987E-2</v>
      </c>
      <c r="AD22">
        <f t="shared" si="1"/>
        <v>7.6254039999999996</v>
      </c>
      <c r="AE22">
        <f>'IDT-1'!D22</f>
        <v>0</v>
      </c>
      <c r="AF22" s="24"/>
      <c r="AG22">
        <f t="shared" si="2"/>
        <v>7.6254039999999996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3.83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8.5595999999999992E-2</v>
      </c>
      <c r="AD23">
        <f t="shared" si="1"/>
        <v>10.104403999999999</v>
      </c>
      <c r="AE23">
        <f>'IDT-1'!D23</f>
        <v>0</v>
      </c>
      <c r="AF23" s="24"/>
      <c r="AG23">
        <f t="shared" si="2"/>
        <v>10.104403999999999</v>
      </c>
      <c r="AI23" s="34">
        <f>PXIL!L23</f>
        <v>0</v>
      </c>
      <c r="AJ23" s="34">
        <f>PXIL!R23</f>
        <v>0</v>
      </c>
      <c r="AK23" s="34">
        <f>RTM_IEX!L23</f>
        <v>4.43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3.83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0.10668</v>
      </c>
      <c r="AD24">
        <f t="shared" si="1"/>
        <v>12.593319999999999</v>
      </c>
      <c r="AE24">
        <f>'IDT-1'!D24</f>
        <v>0</v>
      </c>
      <c r="AF24" s="24"/>
      <c r="AG24">
        <f t="shared" si="2"/>
        <v>12.593319999999999</v>
      </c>
      <c r="AI24" s="34">
        <f>PXIL!L24</f>
        <v>0</v>
      </c>
      <c r="AJ24" s="34">
        <f>PXIL!R24</f>
        <v>0</v>
      </c>
      <c r="AK24" s="34">
        <f>RTM_IEX!L24</f>
        <v>6.94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3.83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0.13179599999999997</v>
      </c>
      <c r="AD25">
        <f t="shared" si="1"/>
        <v>15.558204</v>
      </c>
      <c r="AE25">
        <f>'IDT-1'!D25</f>
        <v>0</v>
      </c>
      <c r="AF25" s="24"/>
      <c r="AG25">
        <f t="shared" si="2"/>
        <v>15.558204</v>
      </c>
      <c r="AI25" s="34">
        <f>PXIL!L25</f>
        <v>0</v>
      </c>
      <c r="AJ25" s="34">
        <f>PXIL!R25</f>
        <v>0</v>
      </c>
      <c r="AK25" s="34">
        <f>RTM_IEX!L25</f>
        <v>9.93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3.83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0.14800799999999997</v>
      </c>
      <c r="AD26">
        <f t="shared" si="1"/>
        <v>17.471991999999997</v>
      </c>
      <c r="AE26">
        <f>'IDT-1'!D26</f>
        <v>0</v>
      </c>
      <c r="AF26" s="24"/>
      <c r="AG26">
        <f t="shared" si="2"/>
        <v>17.471991999999997</v>
      </c>
      <c r="AI26" s="34">
        <f>PXIL!L26</f>
        <v>0</v>
      </c>
      <c r="AJ26" s="34">
        <f>PXIL!R26</f>
        <v>0</v>
      </c>
      <c r="AK26" s="34">
        <f>RTM_IEX!L26</f>
        <v>11.86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3.83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0.16581599999999999</v>
      </c>
      <c r="AD27">
        <f t="shared" si="1"/>
        <v>19.574184000000002</v>
      </c>
      <c r="AE27">
        <f>'IDT-1'!D27</f>
        <v>0</v>
      </c>
      <c r="AF27" s="24"/>
      <c r="AG27">
        <f t="shared" si="2"/>
        <v>19.574184000000002</v>
      </c>
      <c r="AI27" s="34">
        <f>PXIL!L27</f>
        <v>0</v>
      </c>
      <c r="AJ27" s="34">
        <f>PXIL!R27</f>
        <v>0</v>
      </c>
      <c r="AK27" s="34">
        <f>RTM_IEX!L27</f>
        <v>13.98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3.83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0.17228399999999999</v>
      </c>
      <c r="AD28">
        <f t="shared" si="1"/>
        <v>20.337715999999997</v>
      </c>
      <c r="AE28">
        <f>'IDT-1'!D28</f>
        <v>0</v>
      </c>
      <c r="AF28" s="24"/>
      <c r="AG28">
        <f t="shared" si="2"/>
        <v>20.337715999999997</v>
      </c>
      <c r="AI28" s="34">
        <f>PXIL!L28</f>
        <v>0</v>
      </c>
      <c r="AJ28" s="34">
        <f>PXIL!R28</f>
        <v>0</v>
      </c>
      <c r="AK28" s="34">
        <f>RTM_IEX!L28</f>
        <v>14.75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3.83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0.17547600000000002</v>
      </c>
      <c r="AD29">
        <f t="shared" si="1"/>
        <v>20.714524000000001</v>
      </c>
      <c r="AE29">
        <f>'IDT-1'!D29</f>
        <v>0</v>
      </c>
      <c r="AF29" s="24"/>
      <c r="AG29">
        <f t="shared" si="2"/>
        <v>20.714524000000001</v>
      </c>
      <c r="AI29" s="34">
        <f>PXIL!L29</f>
        <v>0</v>
      </c>
      <c r="AJ29" s="34">
        <f>PXIL!R29</f>
        <v>0</v>
      </c>
      <c r="AK29" s="34">
        <f>RTM_IEX!L29</f>
        <v>15.13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3.83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0.17547600000000002</v>
      </c>
      <c r="AD30">
        <f t="shared" si="1"/>
        <v>20.714524000000001</v>
      </c>
      <c r="AE30">
        <f>'IDT-1'!D30</f>
        <v>0</v>
      </c>
      <c r="AF30" s="24"/>
      <c r="AG30">
        <f t="shared" si="2"/>
        <v>20.714524000000001</v>
      </c>
      <c r="AI30" s="34">
        <f>PXIL!L30</f>
        <v>0</v>
      </c>
      <c r="AJ30" s="34">
        <f>PXIL!R30</f>
        <v>0</v>
      </c>
      <c r="AK30" s="34">
        <f>RTM_IEX!L30</f>
        <v>15.13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3.83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2.31</v>
      </c>
      <c r="AB31" s="75">
        <f>-STOA!R31</f>
        <v>0</v>
      </c>
      <c r="AC31">
        <f t="shared" si="0"/>
        <v>0.18362400000000001</v>
      </c>
      <c r="AD31">
        <f t="shared" si="1"/>
        <v>21.676375999999998</v>
      </c>
      <c r="AE31">
        <f>'IDT-1'!D31</f>
        <v>0</v>
      </c>
      <c r="AF31" s="24"/>
      <c r="AG31">
        <f t="shared" si="2"/>
        <v>21.676375999999998</v>
      </c>
      <c r="AI31" s="34">
        <f>PXIL!L31</f>
        <v>0</v>
      </c>
      <c r="AJ31" s="34">
        <f>PXIL!R31</f>
        <v>0</v>
      </c>
      <c r="AK31" s="34">
        <f>RTM_IEX!L31</f>
        <v>15.72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3.83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2.35</v>
      </c>
      <c r="AB32" s="75">
        <f>-STOA!R32</f>
        <v>0</v>
      </c>
      <c r="AC32">
        <f t="shared" si="0"/>
        <v>0.18152399999999996</v>
      </c>
      <c r="AD32">
        <f t="shared" si="1"/>
        <v>21.428476</v>
      </c>
      <c r="AE32">
        <f>'IDT-1'!D32</f>
        <v>0</v>
      </c>
      <c r="AF32" s="24"/>
      <c r="AG32">
        <f t="shared" si="2"/>
        <v>21.428476</v>
      </c>
      <c r="AI32" s="34">
        <f>PXIL!L32</f>
        <v>0</v>
      </c>
      <c r="AJ32" s="34">
        <f>PXIL!R32</f>
        <v>0</v>
      </c>
      <c r="AK32" s="34">
        <f>RTM_IEX!L32</f>
        <v>15.43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3.83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2.4699999999999998</v>
      </c>
      <c r="AB33" s="75">
        <f>-STOA!R33</f>
        <v>0</v>
      </c>
      <c r="AC33">
        <f t="shared" si="0"/>
        <v>0.18253199999999997</v>
      </c>
      <c r="AD33">
        <f t="shared" si="1"/>
        <v>21.547468000000002</v>
      </c>
      <c r="AE33">
        <f>'IDT-1'!D33</f>
        <v>0</v>
      </c>
      <c r="AF33" s="24"/>
      <c r="AG33">
        <f t="shared" si="2"/>
        <v>21.547468000000002</v>
      </c>
      <c r="AI33" s="34">
        <f>PXIL!L33</f>
        <v>0</v>
      </c>
      <c r="AJ33" s="34">
        <f>PXIL!R33</f>
        <v>0</v>
      </c>
      <c r="AK33" s="34">
        <f>RTM_IEX!L33</f>
        <v>15.43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3.83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3.1399999999999997</v>
      </c>
      <c r="AB34" s="75">
        <f>-STOA!R34</f>
        <v>0</v>
      </c>
      <c r="AC34">
        <f t="shared" si="0"/>
        <v>0.18001200000000001</v>
      </c>
      <c r="AD34">
        <f t="shared" si="1"/>
        <v>21.249987999999998</v>
      </c>
      <c r="AE34">
        <f>'IDT-1'!D34</f>
        <v>0</v>
      </c>
      <c r="AF34" s="24"/>
      <c r="AG34">
        <f t="shared" si="2"/>
        <v>21.249987999999998</v>
      </c>
      <c r="AI34" s="34">
        <f>PXIL!L34</f>
        <v>0</v>
      </c>
      <c r="AJ34" s="34">
        <f>PXIL!R34</f>
        <v>0</v>
      </c>
      <c r="AK34" s="34">
        <f>RTM_IEX!L34</f>
        <v>14.46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3.83</v>
      </c>
      <c r="J35">
        <f>Bawana_RLNG!R35</f>
        <v>0</v>
      </c>
      <c r="K35">
        <f>Bawana_Spot!R35</f>
        <v>0.53978664559462664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3.51</v>
      </c>
      <c r="AB35" s="75">
        <f>-STOA!R35</f>
        <v>0</v>
      </c>
      <c r="AC35">
        <f t="shared" si="0"/>
        <v>0.18446220782299486</v>
      </c>
      <c r="AD35">
        <f t="shared" si="1"/>
        <v>21.77532443777163</v>
      </c>
      <c r="AE35">
        <f>'IDT-1'!D35</f>
        <v>0</v>
      </c>
      <c r="AF35" s="24"/>
      <c r="AG35">
        <f t="shared" si="2"/>
        <v>21.77532443777163</v>
      </c>
      <c r="AI35" s="34">
        <f>PXIL!L35</f>
        <v>0</v>
      </c>
      <c r="AJ35" s="34">
        <f>PXIL!R35</f>
        <v>0</v>
      </c>
      <c r="AK35" s="34">
        <f>RTM_IEX!L35</f>
        <v>14.08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3.83</v>
      </c>
      <c r="J36">
        <f>Bawana_RLNG!R36</f>
        <v>0</v>
      </c>
      <c r="K36">
        <f>Bawana_Spot!R36</f>
        <v>0.53978664559462664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</v>
      </c>
      <c r="AB36" s="75">
        <f>-STOA!R36</f>
        <v>0</v>
      </c>
      <c r="AC36">
        <f t="shared" si="0"/>
        <v>0.18286620782299484</v>
      </c>
      <c r="AD36">
        <f t="shared" si="1"/>
        <v>21.586920437771635</v>
      </c>
      <c r="AE36">
        <f>'IDT-1'!D36</f>
        <v>0</v>
      </c>
      <c r="AF36" s="24"/>
      <c r="AG36">
        <f t="shared" si="2"/>
        <v>21.586920437771635</v>
      </c>
      <c r="AI36" s="34">
        <f>PXIL!L36</f>
        <v>0</v>
      </c>
      <c r="AJ36" s="34">
        <f>PXIL!R36</f>
        <v>0</v>
      </c>
      <c r="AK36" s="34">
        <f>RTM_IEX!L36</f>
        <v>13.5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3.83</v>
      </c>
      <c r="J37">
        <f>Bawana_RLNG!R37</f>
        <v>0</v>
      </c>
      <c r="K37">
        <f>Bawana_Spot!R37</f>
        <v>0.53978664559462664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4.25</v>
      </c>
      <c r="AB37" s="75">
        <f>-STOA!R37</f>
        <v>0</v>
      </c>
      <c r="AC37">
        <f t="shared" si="0"/>
        <v>0.16959420782299484</v>
      </c>
      <c r="AD37">
        <f t="shared" si="1"/>
        <v>20.02019243777163</v>
      </c>
      <c r="AE37">
        <f>'IDT-1'!D37</f>
        <v>0</v>
      </c>
      <c r="AF37" s="24"/>
      <c r="AG37">
        <f t="shared" si="2"/>
        <v>20.02019243777163</v>
      </c>
      <c r="AI37" s="34">
        <f>PXIL!L37</f>
        <v>0</v>
      </c>
      <c r="AJ37" s="34">
        <f>PXIL!R37</f>
        <v>0</v>
      </c>
      <c r="AK37" s="34">
        <f>RTM_IEX!L37</f>
        <v>11.57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3.83</v>
      </c>
      <c r="J38">
        <f>Bawana_RLNG!R38</f>
        <v>0</v>
      </c>
      <c r="K38">
        <f>Bawana_Spot!R38</f>
        <v>0.53978664559462664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4.63</v>
      </c>
      <c r="AB38" s="75">
        <f>-STOA!R38</f>
        <v>0</v>
      </c>
      <c r="AC38">
        <f t="shared" si="0"/>
        <v>0.16631820782299486</v>
      </c>
      <c r="AD38">
        <f t="shared" si="1"/>
        <v>19.633468437771633</v>
      </c>
      <c r="AE38">
        <f>'IDT-1'!D38</f>
        <v>0</v>
      </c>
      <c r="AF38" s="24"/>
      <c r="AG38">
        <f t="shared" si="2"/>
        <v>19.633468437771633</v>
      </c>
      <c r="AI38" s="34">
        <f>PXIL!L38</f>
        <v>0</v>
      </c>
      <c r="AJ38" s="34">
        <f>PXIL!R38</f>
        <v>0</v>
      </c>
      <c r="AK38" s="34">
        <f>RTM_IEX!L38</f>
        <v>10.8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3.83</v>
      </c>
      <c r="J39">
        <f>Bawana_RLNG!R39</f>
        <v>0</v>
      </c>
      <c r="K39">
        <f>Bawana_Spot!R39</f>
        <v>0.53978664559462664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5.1899999999999995</v>
      </c>
      <c r="AB39" s="75">
        <f>-STOA!R39</f>
        <v>0</v>
      </c>
      <c r="AC39">
        <f t="shared" si="0"/>
        <v>0.16127820782299487</v>
      </c>
      <c r="AD39">
        <f t="shared" si="1"/>
        <v>19.038508437771632</v>
      </c>
      <c r="AE39">
        <f>'IDT-1'!D39</f>
        <v>0</v>
      </c>
      <c r="AF39" s="24"/>
      <c r="AG39">
        <f t="shared" si="2"/>
        <v>19.038508437771632</v>
      </c>
      <c r="AI39" s="34">
        <f>PXIL!L39</f>
        <v>0</v>
      </c>
      <c r="AJ39" s="34">
        <f>PXIL!R39</f>
        <v>0</v>
      </c>
      <c r="AK39" s="34">
        <f>RTM_IEX!L39</f>
        <v>9.64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3.83</v>
      </c>
      <c r="J40">
        <f>Bawana_RLNG!R40</f>
        <v>0</v>
      </c>
      <c r="K40">
        <f>Bawana_Spot!R40</f>
        <v>0.53978664559462664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5.71</v>
      </c>
      <c r="AB40" s="75">
        <f>-STOA!R40</f>
        <v>0</v>
      </c>
      <c r="AC40">
        <f t="shared" si="0"/>
        <v>0.15758220782299487</v>
      </c>
      <c r="AD40">
        <f t="shared" si="1"/>
        <v>18.602204437771633</v>
      </c>
      <c r="AE40">
        <f>'IDT-1'!D40</f>
        <v>0</v>
      </c>
      <c r="AF40" s="24"/>
      <c r="AG40">
        <f t="shared" si="2"/>
        <v>18.602204437771633</v>
      </c>
      <c r="AI40" s="34">
        <f>PXIL!L40</f>
        <v>0</v>
      </c>
      <c r="AJ40" s="34">
        <f>PXIL!R40</f>
        <v>0</v>
      </c>
      <c r="AK40" s="34">
        <f>RTM_IEX!L40</f>
        <v>8.68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3.83</v>
      </c>
      <c r="J41">
        <f>Bawana_RLNG!R41</f>
        <v>0</v>
      </c>
      <c r="K41">
        <f>Bawana_Spot!R41</f>
        <v>0.53978664559462664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5.9799999999999995</v>
      </c>
      <c r="AB41" s="75">
        <f>-STOA!R41</f>
        <v>0</v>
      </c>
      <c r="AC41">
        <f t="shared" si="0"/>
        <v>0.15817020782299485</v>
      </c>
      <c r="AD41">
        <f t="shared" si="1"/>
        <v>18.671616437771632</v>
      </c>
      <c r="AE41">
        <f>'IDT-1'!D41</f>
        <v>0</v>
      </c>
      <c r="AF41" s="24"/>
      <c r="AG41">
        <f t="shared" si="2"/>
        <v>18.671616437771632</v>
      </c>
      <c r="AI41" s="34">
        <f>PXIL!L41</f>
        <v>0</v>
      </c>
      <c r="AJ41" s="34">
        <f>PXIL!R41</f>
        <v>0</v>
      </c>
      <c r="AK41" s="34">
        <f>RTM_IEX!L41</f>
        <v>8.48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3.83</v>
      </c>
      <c r="J42">
        <f>Bawana_RLNG!R42</f>
        <v>0</v>
      </c>
      <c r="K42">
        <f>Bawana_Spot!R42</f>
        <v>0.53978664559462664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6.7399999999999993</v>
      </c>
      <c r="AB42" s="75">
        <f>-STOA!R42</f>
        <v>0</v>
      </c>
      <c r="AC42">
        <f t="shared" si="0"/>
        <v>0.15808620782299487</v>
      </c>
      <c r="AD42">
        <f t="shared" si="1"/>
        <v>18.661700437771632</v>
      </c>
      <c r="AE42">
        <f>'IDT-1'!D42</f>
        <v>0</v>
      </c>
      <c r="AF42" s="24"/>
      <c r="AG42">
        <f t="shared" si="2"/>
        <v>18.661700437771632</v>
      </c>
      <c r="AI42" s="34">
        <f>PXIL!L42</f>
        <v>0</v>
      </c>
      <c r="AJ42" s="34">
        <f>PXIL!R42</f>
        <v>0</v>
      </c>
      <c r="AK42" s="34">
        <f>RTM_IEX!L42</f>
        <v>7.71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3.83</v>
      </c>
      <c r="J43">
        <f>Bawana_RLNG!R43</f>
        <v>0</v>
      </c>
      <c r="K43">
        <f>Bawana_Spot!R43</f>
        <v>0.53978664559462664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6.85</v>
      </c>
      <c r="AB43" s="75">
        <f>-STOA!R43</f>
        <v>0</v>
      </c>
      <c r="AC43">
        <f t="shared" si="0"/>
        <v>0.15901020782299485</v>
      </c>
      <c r="AD43">
        <f t="shared" si="1"/>
        <v>18.770776437771634</v>
      </c>
      <c r="AE43">
        <f>'IDT-1'!D43</f>
        <v>0</v>
      </c>
      <c r="AF43" s="24"/>
      <c r="AG43">
        <f t="shared" si="2"/>
        <v>18.770776437771634</v>
      </c>
      <c r="AI43" s="34">
        <f>PXIL!L43</f>
        <v>0</v>
      </c>
      <c r="AJ43" s="34">
        <f>PXIL!R43</f>
        <v>0</v>
      </c>
      <c r="AK43" s="34">
        <f>RTM_IEX!L43</f>
        <v>7.71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3.83</v>
      </c>
      <c r="J44">
        <f>Bawana_RLNG!R44</f>
        <v>0</v>
      </c>
      <c r="K44">
        <f>Bawana_Spot!R44</f>
        <v>0.53978664559462664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7.2299999999999995</v>
      </c>
      <c r="AB44" s="75">
        <f>-STOA!R44</f>
        <v>0</v>
      </c>
      <c r="AC44">
        <f t="shared" si="0"/>
        <v>0.15901020782299485</v>
      </c>
      <c r="AD44">
        <f t="shared" si="1"/>
        <v>18.77077643777163</v>
      </c>
      <c r="AE44">
        <f>'IDT-1'!D44</f>
        <v>0</v>
      </c>
      <c r="AF44" s="24"/>
      <c r="AG44">
        <f t="shared" si="2"/>
        <v>18.77077643777163</v>
      </c>
      <c r="AI44" s="34">
        <f>PXIL!L44</f>
        <v>0</v>
      </c>
      <c r="AJ44" s="34">
        <f>PXIL!R44</f>
        <v>0</v>
      </c>
      <c r="AK44" s="34">
        <f>RTM_IEX!L44</f>
        <v>7.33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3.83</v>
      </c>
      <c r="J45">
        <f>Bawana_RLNG!R45</f>
        <v>0</v>
      </c>
      <c r="K45">
        <f>Bawana_Spot!R45</f>
        <v>0.53978664559462664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</v>
      </c>
      <c r="AB45" s="75">
        <f>-STOA!R45</f>
        <v>0</v>
      </c>
      <c r="AC45">
        <f t="shared" si="0"/>
        <v>0.15884220782299485</v>
      </c>
      <c r="AD45">
        <f t="shared" si="1"/>
        <v>18.750944437771633</v>
      </c>
      <c r="AE45">
        <f>'IDT-1'!D45</f>
        <v>0</v>
      </c>
      <c r="AF45" s="24"/>
      <c r="AG45">
        <f t="shared" si="2"/>
        <v>18.750944437771633</v>
      </c>
      <c r="AI45" s="34">
        <f>PXIL!L45</f>
        <v>0</v>
      </c>
      <c r="AJ45" s="34">
        <f>PXIL!R45</f>
        <v>0</v>
      </c>
      <c r="AK45" s="34">
        <f>RTM_IEX!L45</f>
        <v>6.94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3.83</v>
      </c>
      <c r="J46">
        <f>Bawana_RLNG!R46</f>
        <v>0</v>
      </c>
      <c r="K46">
        <f>Bawana_Spot!R46</f>
        <v>0.53978664559462664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7.6099999999999994</v>
      </c>
      <c r="AB46" s="75">
        <f>-STOA!R46</f>
        <v>0</v>
      </c>
      <c r="AC46">
        <f t="shared" si="0"/>
        <v>0.15086220782299486</v>
      </c>
      <c r="AD46">
        <f t="shared" si="1"/>
        <v>17.80892443777163</v>
      </c>
      <c r="AE46">
        <f>'IDT-1'!D46</f>
        <v>0</v>
      </c>
      <c r="AF46" s="24"/>
      <c r="AG46">
        <f t="shared" si="2"/>
        <v>17.80892443777163</v>
      </c>
      <c r="AI46" s="34">
        <f>PXIL!L46</f>
        <v>0</v>
      </c>
      <c r="AJ46" s="34">
        <f>PXIL!R46</f>
        <v>0</v>
      </c>
      <c r="AK46" s="34">
        <f>RTM_IEX!L46</f>
        <v>5.98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0.53978664559462664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7.8999999999999995</v>
      </c>
      <c r="AB47" s="75">
        <f>-STOA!R47</f>
        <v>0</v>
      </c>
      <c r="AC47">
        <f t="shared" si="0"/>
        <v>0.15178620782299485</v>
      </c>
      <c r="AD47">
        <f t="shared" si="1"/>
        <v>17.918000437771632</v>
      </c>
      <c r="AE47">
        <f>'IDT-1'!D47</f>
        <v>0</v>
      </c>
      <c r="AF47" s="24"/>
      <c r="AG47">
        <f t="shared" si="2"/>
        <v>17.918000437771632</v>
      </c>
      <c r="AI47" s="34">
        <f>PXIL!L47</f>
        <v>0</v>
      </c>
      <c r="AJ47" s="34">
        <f>PXIL!R47</f>
        <v>0</v>
      </c>
      <c r="AK47" s="34">
        <f>RTM_IEX!L47</f>
        <v>4.63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0.53978664559462664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7.97</v>
      </c>
      <c r="AB48" s="75">
        <f>-STOA!R48</f>
        <v>0</v>
      </c>
      <c r="AC48">
        <f t="shared" si="0"/>
        <v>0.14993820782299486</v>
      </c>
      <c r="AD48">
        <f t="shared" si="1"/>
        <v>17.699848437771632</v>
      </c>
      <c r="AE48">
        <f>'IDT-1'!D48</f>
        <v>0</v>
      </c>
      <c r="AF48" s="24"/>
      <c r="AG48">
        <f t="shared" si="2"/>
        <v>17.699848437771632</v>
      </c>
      <c r="AI48" s="34">
        <f>PXIL!L48</f>
        <v>0</v>
      </c>
      <c r="AJ48" s="34">
        <f>PXIL!R48</f>
        <v>0</v>
      </c>
      <c r="AK48" s="34">
        <f>RTM_IEX!L48</f>
        <v>4.34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0.53978664559462664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8.48</v>
      </c>
      <c r="AB49" s="75">
        <f>-STOA!R49</f>
        <v>0</v>
      </c>
      <c r="AC49">
        <f t="shared" si="0"/>
        <v>0.15019020782299486</v>
      </c>
      <c r="AD49">
        <f t="shared" si="1"/>
        <v>17.729596437771633</v>
      </c>
      <c r="AE49">
        <f>'IDT-1'!D49</f>
        <v>0</v>
      </c>
      <c r="AF49" s="24"/>
      <c r="AG49">
        <f t="shared" si="2"/>
        <v>17.729596437771633</v>
      </c>
      <c r="AI49" s="34">
        <f>PXIL!L49</f>
        <v>0</v>
      </c>
      <c r="AJ49" s="34">
        <f>PXIL!R49</f>
        <v>0</v>
      </c>
      <c r="AK49" s="34">
        <f>RTM_IEX!L49</f>
        <v>3.86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0.53978664559462664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8.8000000000000007</v>
      </c>
      <c r="AB50" s="75">
        <f>-STOA!R50</f>
        <v>0</v>
      </c>
      <c r="AC50">
        <f t="shared" si="0"/>
        <v>0.14473020782299487</v>
      </c>
      <c r="AD50">
        <f t="shared" si="1"/>
        <v>17.085056437771634</v>
      </c>
      <c r="AE50">
        <f>'IDT-1'!D50</f>
        <v>0</v>
      </c>
      <c r="AF50" s="24"/>
      <c r="AG50">
        <f t="shared" si="2"/>
        <v>17.085056437771634</v>
      </c>
      <c r="AI50" s="34">
        <f>PXIL!L50</f>
        <v>0</v>
      </c>
      <c r="AJ50" s="34">
        <f>PXIL!R50</f>
        <v>0</v>
      </c>
      <c r="AK50" s="34">
        <f>RTM_IEX!L50</f>
        <v>2.89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0.53978664559462664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6.04</v>
      </c>
      <c r="AB51" s="75">
        <f>-STOA!R51</f>
        <v>0</v>
      </c>
      <c r="AC51">
        <f t="shared" si="0"/>
        <v>0.14179020782299487</v>
      </c>
      <c r="AD51">
        <f t="shared" si="1"/>
        <v>16.737996437771631</v>
      </c>
      <c r="AE51">
        <f>'IDT-1'!D51</f>
        <v>0</v>
      </c>
      <c r="AF51" s="24"/>
      <c r="AG51">
        <f t="shared" si="2"/>
        <v>16.737996437771631</v>
      </c>
      <c r="AI51" s="34">
        <f>PXIL!L51</f>
        <v>0</v>
      </c>
      <c r="AJ51" s="34">
        <f>PXIL!R51</f>
        <v>0</v>
      </c>
      <c r="AK51" s="34">
        <f>RTM_IEX!L51</f>
        <v>5.3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0.53978664559462664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6.83</v>
      </c>
      <c r="AB52" s="75">
        <f>-STOA!R52</f>
        <v>0</v>
      </c>
      <c r="AC52">
        <f t="shared" si="0"/>
        <v>0.13633020782299485</v>
      </c>
      <c r="AD52">
        <f t="shared" si="1"/>
        <v>16.093456437771632</v>
      </c>
      <c r="AE52">
        <f>'IDT-1'!D52</f>
        <v>0</v>
      </c>
      <c r="AF52" s="24"/>
      <c r="AG52">
        <f t="shared" si="2"/>
        <v>16.093456437771632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4.9997729027569591</v>
      </c>
      <c r="J53">
        <f>Bawana_RLNG!R53</f>
        <v>0</v>
      </c>
      <c r="K53">
        <f>Bawana_Spot!R53</f>
        <v>0.53978664559462664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8.42</v>
      </c>
      <c r="AB53" s="75">
        <f>-STOA!R53</f>
        <v>0</v>
      </c>
      <c r="AC53">
        <f t="shared" si="0"/>
        <v>0.1334723002061533</v>
      </c>
      <c r="AD53">
        <f t="shared" si="1"/>
        <v>15.756087248145432</v>
      </c>
      <c r="AE53">
        <f>'IDT-1'!D53</f>
        <v>0</v>
      </c>
      <c r="AF53" s="24"/>
      <c r="AG53">
        <f t="shared" si="2"/>
        <v>15.756087248145432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4.9997729027569591</v>
      </c>
      <c r="J54">
        <f>Bawana_RLNG!R54</f>
        <v>0</v>
      </c>
      <c r="K54">
        <f>Bawana_Spot!R54</f>
        <v>0.53978664559462664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7.02</v>
      </c>
      <c r="AB54" s="75">
        <f>-STOA!R54</f>
        <v>0</v>
      </c>
      <c r="AC54">
        <f t="shared" si="0"/>
        <v>0.12977630020615333</v>
      </c>
      <c r="AD54">
        <f t="shared" si="1"/>
        <v>15.319783248145434</v>
      </c>
      <c r="AE54">
        <f>'IDT-1'!D54</f>
        <v>0</v>
      </c>
      <c r="AF54" s="24"/>
      <c r="AG54">
        <f t="shared" si="2"/>
        <v>15.319783248145434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0.53978664559462664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5.88</v>
      </c>
      <c r="AB55" s="75">
        <f>-STOA!R55</f>
        <v>0</v>
      </c>
      <c r="AC55">
        <f t="shared" si="0"/>
        <v>0.12835215217742288</v>
      </c>
      <c r="AD55">
        <f t="shared" si="1"/>
        <v>15.151665964182445</v>
      </c>
      <c r="AE55">
        <f>'IDT-1'!D55</f>
        <v>0</v>
      </c>
      <c r="AF55" s="24"/>
      <c r="AG55">
        <f t="shared" si="2"/>
        <v>15.151665964182445</v>
      </c>
      <c r="AI55" s="34">
        <f>PXIL!L55</f>
        <v>0</v>
      </c>
      <c r="AJ55" s="34">
        <f>PXIL!R55</f>
        <v>0</v>
      </c>
      <c r="AK55" s="34">
        <f>RTM_IEX!L55</f>
        <v>3.86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0.53978664559462664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6.52</v>
      </c>
      <c r="AB56" s="75">
        <f>-STOA!R56</f>
        <v>0</v>
      </c>
      <c r="AC56">
        <f t="shared" si="0"/>
        <v>0.12558015217742288</v>
      </c>
      <c r="AD56">
        <f t="shared" si="1"/>
        <v>14.824437964182446</v>
      </c>
      <c r="AE56">
        <f>'IDT-1'!D56</f>
        <v>0</v>
      </c>
      <c r="AF56" s="24"/>
      <c r="AG56">
        <f t="shared" si="2"/>
        <v>14.824437964182446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0.53978664559462664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6.87</v>
      </c>
      <c r="AB57" s="75">
        <f>-STOA!R57</f>
        <v>0</v>
      </c>
      <c r="AC57">
        <f t="shared" si="0"/>
        <v>0.10424415217742289</v>
      </c>
      <c r="AD57">
        <f t="shared" si="1"/>
        <v>12.305773964182446</v>
      </c>
      <c r="AE57">
        <f>'IDT-1'!D57</f>
        <v>0</v>
      </c>
      <c r="AF57" s="24"/>
      <c r="AG57">
        <f t="shared" si="2"/>
        <v>12.305773964182446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0.53978664559462664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7.06</v>
      </c>
      <c r="AB58" s="75">
        <f>-STOA!R58</f>
        <v>0</v>
      </c>
      <c r="AC58">
        <f t="shared" si="0"/>
        <v>0.11431130990231196</v>
      </c>
      <c r="AD58">
        <f t="shared" si="1"/>
        <v>11.485706806457555</v>
      </c>
      <c r="AE58">
        <f>'IDT-1'!D58</f>
        <v>0</v>
      </c>
      <c r="AF58" s="24"/>
      <c r="AG58">
        <f t="shared" si="2"/>
        <v>11.485706806457555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0.53978664559462664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8.08</v>
      </c>
      <c r="AB59" s="75">
        <f>-STOA!R59</f>
        <v>0</v>
      </c>
      <c r="AC59">
        <f t="shared" si="0"/>
        <v>0.13135046762720104</v>
      </c>
      <c r="AD59">
        <f t="shared" si="1"/>
        <v>11.488667648732669</v>
      </c>
      <c r="AE59">
        <f>'IDT-1'!D59</f>
        <v>0</v>
      </c>
      <c r="AF59" s="24"/>
      <c r="AG59">
        <f t="shared" si="2"/>
        <v>11.488667648732669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0.53978664559462664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6.27</v>
      </c>
      <c r="AB60" s="75">
        <f>-STOA!R60</f>
        <v>0</v>
      </c>
      <c r="AC60">
        <f t="shared" si="0"/>
        <v>0.10767530990231194</v>
      </c>
      <c r="AD60">
        <f t="shared" si="1"/>
        <v>10.702342806457555</v>
      </c>
      <c r="AE60">
        <f>'IDT-1'!D60</f>
        <v>0</v>
      </c>
      <c r="AF60" s="24"/>
      <c r="AG60">
        <f t="shared" si="2"/>
        <v>10.702342806457555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0.53978664559462664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6.01</v>
      </c>
      <c r="AB61" s="75">
        <f>-STOA!R61</f>
        <v>0</v>
      </c>
      <c r="AC61">
        <f t="shared" si="0"/>
        <v>0.10549130990231197</v>
      </c>
      <c r="AD61">
        <f t="shared" si="1"/>
        <v>10.444526806457556</v>
      </c>
      <c r="AE61">
        <f>'IDT-1'!D61</f>
        <v>0</v>
      </c>
      <c r="AF61" s="24"/>
      <c r="AG61">
        <f t="shared" si="2"/>
        <v>10.444526806457556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0.53978664559462664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</v>
      </c>
      <c r="AB62" s="75">
        <f>-STOA!R62</f>
        <v>0</v>
      </c>
      <c r="AC62">
        <f t="shared" si="0"/>
        <v>8.8536152177422875E-2</v>
      </c>
      <c r="AD62">
        <f t="shared" si="1"/>
        <v>10.451481964182445</v>
      </c>
      <c r="AE62">
        <f>'IDT-1'!D62</f>
        <v>0</v>
      </c>
      <c r="AF62" s="24"/>
      <c r="AG62">
        <f t="shared" si="2"/>
        <v>10.451481964182445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0.53978664559462664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3.11</v>
      </c>
      <c r="AB63" s="75">
        <f>-STOA!R63</f>
        <v>0</v>
      </c>
      <c r="AC63">
        <f t="shared" si="0"/>
        <v>8.8872152177422892E-2</v>
      </c>
      <c r="AD63">
        <f t="shared" si="1"/>
        <v>10.491145964182445</v>
      </c>
      <c r="AE63">
        <f>'IDT-1'!D63</f>
        <v>0</v>
      </c>
      <c r="AF63" s="24"/>
      <c r="AG63">
        <f t="shared" si="2"/>
        <v>10.491145964182445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0.53978664559462664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3.05</v>
      </c>
      <c r="AB64" s="75">
        <f>-STOA!R64</f>
        <v>0</v>
      </c>
      <c r="AC64">
        <f t="shared" si="0"/>
        <v>8.8368152177422887E-2</v>
      </c>
      <c r="AD64">
        <f t="shared" si="1"/>
        <v>10.431649964182444</v>
      </c>
      <c r="AE64">
        <f>'IDT-1'!D64</f>
        <v>0</v>
      </c>
      <c r="AF64" s="24"/>
      <c r="AG64">
        <f t="shared" si="2"/>
        <v>10.431649964182444</v>
      </c>
      <c r="AI64" s="34">
        <f>PXIL!L64</f>
        <v>0</v>
      </c>
      <c r="AJ64" s="34">
        <f>PXIL!R64</f>
        <v>0</v>
      </c>
      <c r="AK64" s="34">
        <f>RTM_IEX!L64</f>
        <v>1.93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0.53978664559462664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3.07</v>
      </c>
      <c r="AB65" s="75">
        <f>-STOA!R65</f>
        <v>0</v>
      </c>
      <c r="AC65">
        <f t="shared" si="0"/>
        <v>8.8532289752026205E-2</v>
      </c>
      <c r="AD65">
        <f t="shared" si="1"/>
        <v>10.45102601406062</v>
      </c>
      <c r="AE65">
        <f>'IDT-1'!D65</f>
        <v>0</v>
      </c>
      <c r="AF65" s="24"/>
      <c r="AG65">
        <f t="shared" si="2"/>
        <v>10.45102601406062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0.53978664559462664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4.6399999999999997</v>
      </c>
      <c r="AB66" s="75">
        <f>-STOA!R66</f>
        <v>0</v>
      </c>
      <c r="AC66">
        <f t="shared" si="0"/>
        <v>9.7688289752026217E-2</v>
      </c>
      <c r="AD66">
        <f t="shared" si="1"/>
        <v>11.531870014060619</v>
      </c>
      <c r="AE66">
        <f>'IDT-1'!D66</f>
        <v>0</v>
      </c>
      <c r="AF66" s="24"/>
      <c r="AG66">
        <f t="shared" si="2"/>
        <v>11.531870014060619</v>
      </c>
      <c r="AI66" s="34">
        <f>PXIL!L66</f>
        <v>0</v>
      </c>
      <c r="AJ66" s="34">
        <f>PXIL!R66</f>
        <v>0</v>
      </c>
      <c r="AK66" s="34">
        <f>RTM_IEX!L66</f>
        <v>1.45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4.9997729027569591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4.24</v>
      </c>
      <c r="AB67" s="75">
        <f>-STOA!R67</f>
        <v>0</v>
      </c>
      <c r="AC67">
        <f t="shared" si="0"/>
        <v>8.5678092383158461E-2</v>
      </c>
      <c r="AD67">
        <f t="shared" si="1"/>
        <v>10.1140948103738</v>
      </c>
      <c r="AE67">
        <f>'IDT-1'!D67</f>
        <v>0</v>
      </c>
      <c r="AF67" s="24"/>
      <c r="AG67">
        <f t="shared" si="2"/>
        <v>10.1140948103738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4.9997729027569591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9.1222092383158454E-2</v>
      </c>
      <c r="AD68">
        <f t="shared" ref="AD68:AD98" si="4">SUM(B68:AB68,AI68:AT68)-AC68</f>
        <v>10.768550810373801</v>
      </c>
      <c r="AE68">
        <f>'IDT-1'!D68</f>
        <v>0</v>
      </c>
      <c r="AF68" s="24"/>
      <c r="AG68">
        <f t="shared" ref="AG68:AG98" si="5">SUM(AD68:AF68)</f>
        <v>10.768550810373801</v>
      </c>
      <c r="AI68" s="34">
        <f>PXIL!L68</f>
        <v>0</v>
      </c>
      <c r="AJ68" s="34">
        <f>PXIL!R68</f>
        <v>0</v>
      </c>
      <c r="AK68" s="34">
        <f>RTM_IEX!L68</f>
        <v>2.31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2.9699999999999998</v>
      </c>
      <c r="AB69" s="75">
        <f>-STOA!R69</f>
        <v>0</v>
      </c>
      <c r="AC69">
        <f t="shared" si="3"/>
        <v>0.103404</v>
      </c>
      <c r="AD69">
        <f t="shared" si="4"/>
        <v>12.206595999999999</v>
      </c>
      <c r="AE69">
        <f>'IDT-1'!D69</f>
        <v>0</v>
      </c>
      <c r="AF69" s="24"/>
      <c r="AG69">
        <f t="shared" si="5"/>
        <v>12.206595999999999</v>
      </c>
      <c r="AI69" s="34">
        <f>PXIL!L69</f>
        <v>0</v>
      </c>
      <c r="AJ69" s="34">
        <f>PXIL!R69</f>
        <v>0</v>
      </c>
      <c r="AK69" s="34">
        <f>RTM_IEX!L69</f>
        <v>4.34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2.3199999999999998</v>
      </c>
      <c r="AB70" s="75">
        <f>-STOA!R70</f>
        <v>0</v>
      </c>
      <c r="AC70">
        <f t="shared" si="3"/>
        <v>0.10600799999999999</v>
      </c>
      <c r="AD70">
        <f t="shared" si="4"/>
        <v>12.513992000000002</v>
      </c>
      <c r="AE70">
        <f>'IDT-1'!D70</f>
        <v>0</v>
      </c>
      <c r="AF70" s="24"/>
      <c r="AG70">
        <f t="shared" si="5"/>
        <v>12.513992000000002</v>
      </c>
      <c r="AI70" s="34">
        <f>PXIL!L70</f>
        <v>0</v>
      </c>
      <c r="AJ70" s="34">
        <f>PXIL!R70</f>
        <v>0</v>
      </c>
      <c r="AK70" s="34">
        <f>RTM_IEX!L70</f>
        <v>5.3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2.2599999999999998</v>
      </c>
      <c r="AB71" s="75">
        <f>-STOA!R71</f>
        <v>0</v>
      </c>
      <c r="AC71">
        <f t="shared" si="3"/>
        <v>0.13389599999999999</v>
      </c>
      <c r="AD71">
        <f t="shared" si="4"/>
        <v>15.806103999999999</v>
      </c>
      <c r="AE71">
        <f>'IDT-1'!D71</f>
        <v>0</v>
      </c>
      <c r="AF71" s="24"/>
      <c r="AG71">
        <f t="shared" si="5"/>
        <v>15.806103999999999</v>
      </c>
      <c r="AI71" s="34">
        <f>PXIL!L71</f>
        <v>0</v>
      </c>
      <c r="AJ71" s="34">
        <f>PXIL!R71</f>
        <v>0</v>
      </c>
      <c r="AK71" s="34">
        <f>RTM_IEX!L71</f>
        <v>8.68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2.16</v>
      </c>
      <c r="AB72" s="75">
        <f>-STOA!R72</f>
        <v>0</v>
      </c>
      <c r="AC72">
        <f t="shared" si="3"/>
        <v>0.14112</v>
      </c>
      <c r="AD72">
        <f t="shared" si="4"/>
        <v>16.65888</v>
      </c>
      <c r="AE72">
        <f>'IDT-1'!D72</f>
        <v>0</v>
      </c>
      <c r="AF72" s="24"/>
      <c r="AG72">
        <f t="shared" si="5"/>
        <v>16.65888</v>
      </c>
      <c r="AI72" s="34">
        <f>PXIL!L72</f>
        <v>0</v>
      </c>
      <c r="AJ72" s="34">
        <f>PXIL!R72</f>
        <v>0</v>
      </c>
      <c r="AK72" s="34">
        <f>RTM_IEX!L72</f>
        <v>9.64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4.9999207041471729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0.14733533391483625</v>
      </c>
      <c r="AD73">
        <f t="shared" si="4"/>
        <v>17.392585370232336</v>
      </c>
      <c r="AE73">
        <f>'IDT-1'!D73</f>
        <v>0</v>
      </c>
      <c r="AF73" s="24"/>
      <c r="AG73">
        <f t="shared" si="5"/>
        <v>17.392585370232336</v>
      </c>
      <c r="AI73" s="34">
        <f>PXIL!L73</f>
        <v>0</v>
      </c>
      <c r="AJ73" s="34">
        <f>PXIL!R73</f>
        <v>0</v>
      </c>
      <c r="AK73" s="34">
        <f>RTM_IEX!L73</f>
        <v>10.61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4.9999207041471729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0.14960333391483624</v>
      </c>
      <c r="AD74">
        <f t="shared" si="4"/>
        <v>17.660317370232338</v>
      </c>
      <c r="AE74">
        <f>'IDT-1'!D74</f>
        <v>0</v>
      </c>
      <c r="AF74" s="24"/>
      <c r="AG74">
        <f t="shared" si="5"/>
        <v>17.660317370232338</v>
      </c>
      <c r="AI74" s="34">
        <f>PXIL!L74</f>
        <v>0</v>
      </c>
      <c r="AJ74" s="34">
        <f>PXIL!R74</f>
        <v>0</v>
      </c>
      <c r="AK74" s="34">
        <f>RTM_IEX!L74</f>
        <v>10.88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4.9999207041471729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0.16346333391483622</v>
      </c>
      <c r="AD75">
        <f t="shared" si="4"/>
        <v>19.296457370232336</v>
      </c>
      <c r="AE75">
        <f>'IDT-1'!D75</f>
        <v>0</v>
      </c>
      <c r="AF75" s="24"/>
      <c r="AG75">
        <f t="shared" si="5"/>
        <v>19.296457370232336</v>
      </c>
      <c r="AI75" s="34">
        <f>PXIL!L75</f>
        <v>0</v>
      </c>
      <c r="AJ75" s="34">
        <f>PXIL!R75</f>
        <v>0</v>
      </c>
      <c r="AK75" s="34">
        <f>RTM_IEX!L75</f>
        <v>12.53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4.9999207041471729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0.16346333391483622</v>
      </c>
      <c r="AD76">
        <f t="shared" si="4"/>
        <v>19.296457370232336</v>
      </c>
      <c r="AE76">
        <f>'IDT-1'!D76</f>
        <v>0</v>
      </c>
      <c r="AF76" s="24"/>
      <c r="AG76">
        <f t="shared" si="5"/>
        <v>19.296457370232336</v>
      </c>
      <c r="AI76" s="34">
        <f>PXIL!L76</f>
        <v>0</v>
      </c>
      <c r="AJ76" s="34">
        <f>PXIL!R76</f>
        <v>0</v>
      </c>
      <c r="AK76" s="34">
        <f>RTM_IEX!L76</f>
        <v>12.53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4.9999207041471729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0.15539933391483624</v>
      </c>
      <c r="AD77">
        <f t="shared" si="4"/>
        <v>18.344521370232336</v>
      </c>
      <c r="AE77">
        <f>'IDT-1'!D77</f>
        <v>0</v>
      </c>
      <c r="AF77" s="24"/>
      <c r="AG77">
        <f t="shared" si="5"/>
        <v>18.344521370232336</v>
      </c>
      <c r="AI77" s="34">
        <f>PXIL!L77</f>
        <v>0</v>
      </c>
      <c r="AJ77" s="34">
        <f>PXIL!R77</f>
        <v>0</v>
      </c>
      <c r="AK77" s="34">
        <f>RTM_IEX!L77</f>
        <v>11.57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0.15539999999999998</v>
      </c>
      <c r="AD78">
        <f t="shared" si="4"/>
        <v>18.3446</v>
      </c>
      <c r="AE78">
        <f>'IDT-1'!D78</f>
        <v>0</v>
      </c>
      <c r="AF78" s="24"/>
      <c r="AG78">
        <f t="shared" si="5"/>
        <v>18.3446</v>
      </c>
      <c r="AI78" s="34">
        <f>PXIL!L78</f>
        <v>0</v>
      </c>
      <c r="AJ78" s="34">
        <f>PXIL!R78</f>
        <v>0</v>
      </c>
      <c r="AK78" s="34">
        <f>RTM_IEX!L78</f>
        <v>11.57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0.14733599999999999</v>
      </c>
      <c r="AD79">
        <f t="shared" si="4"/>
        <v>17.392664</v>
      </c>
      <c r="AE79">
        <f>'IDT-1'!D79</f>
        <v>0</v>
      </c>
      <c r="AF79" s="24"/>
      <c r="AG79">
        <f t="shared" si="5"/>
        <v>17.392664</v>
      </c>
      <c r="AI79" s="34">
        <f>PXIL!L79</f>
        <v>0</v>
      </c>
      <c r="AJ79" s="34">
        <f>PXIL!R79</f>
        <v>0</v>
      </c>
      <c r="AK79" s="34">
        <f>RTM_IEX!L79</f>
        <v>10.61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0.13918800000000001</v>
      </c>
      <c r="AD80">
        <f t="shared" si="4"/>
        <v>16.430812</v>
      </c>
      <c r="AE80">
        <f>'IDT-1'!D80</f>
        <v>0</v>
      </c>
      <c r="AF80" s="24"/>
      <c r="AG80">
        <f t="shared" si="5"/>
        <v>16.430812</v>
      </c>
      <c r="AI80" s="34">
        <f>PXIL!L80</f>
        <v>0</v>
      </c>
      <c r="AJ80" s="34">
        <f>PXIL!R80</f>
        <v>0</v>
      </c>
      <c r="AK80" s="34">
        <f>RTM_IEX!L80</f>
        <v>9.64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0.14725199999999999</v>
      </c>
      <c r="AD81">
        <f t="shared" si="4"/>
        <v>17.382747999999999</v>
      </c>
      <c r="AE81">
        <f>'IDT-1'!D81</f>
        <v>0</v>
      </c>
      <c r="AF81" s="24"/>
      <c r="AG81">
        <f t="shared" si="5"/>
        <v>17.382747999999999</v>
      </c>
      <c r="AI81" s="34">
        <f>PXIL!L81</f>
        <v>0</v>
      </c>
      <c r="AJ81" s="34">
        <f>PXIL!R81</f>
        <v>0</v>
      </c>
      <c r="AK81" s="34">
        <f>RTM_IEX!L81</f>
        <v>10.6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0.14733599999999999</v>
      </c>
      <c r="AD82">
        <f t="shared" si="4"/>
        <v>17.392664</v>
      </c>
      <c r="AE82">
        <f>'IDT-1'!D82</f>
        <v>0</v>
      </c>
      <c r="AF82" s="24"/>
      <c r="AG82">
        <f t="shared" si="5"/>
        <v>17.392664</v>
      </c>
      <c r="AI82" s="34">
        <f>PXIL!L82</f>
        <v>0</v>
      </c>
      <c r="AJ82" s="34">
        <f>PXIL!R82</f>
        <v>0</v>
      </c>
      <c r="AK82" s="34">
        <f>RTM_IEX!L82</f>
        <v>10.61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0.14321999999999999</v>
      </c>
      <c r="AD83">
        <f t="shared" si="4"/>
        <v>16.906779999999998</v>
      </c>
      <c r="AE83">
        <f>'IDT-1'!D83</f>
        <v>0</v>
      </c>
      <c r="AF83" s="24"/>
      <c r="AG83">
        <f t="shared" si="5"/>
        <v>16.906779999999998</v>
      </c>
      <c r="AI83" s="34">
        <f>PXIL!L83</f>
        <v>0</v>
      </c>
      <c r="AJ83" s="34">
        <f>PXIL!R83</f>
        <v>0</v>
      </c>
      <c r="AK83" s="34">
        <f>RTM_IEX!L83</f>
        <v>10.119999999999999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0.14321999999999999</v>
      </c>
      <c r="AD84">
        <f t="shared" si="4"/>
        <v>16.906779999999998</v>
      </c>
      <c r="AE84">
        <f>'IDT-1'!D84</f>
        <v>0</v>
      </c>
      <c r="AF84" s="24"/>
      <c r="AG84">
        <f t="shared" si="5"/>
        <v>16.906779999999998</v>
      </c>
      <c r="AI84" s="34">
        <f>PXIL!L84</f>
        <v>0</v>
      </c>
      <c r="AJ84" s="34">
        <f>PXIL!R84</f>
        <v>0</v>
      </c>
      <c r="AK84" s="34">
        <f>RTM_IEX!L84</f>
        <v>10.119999999999999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0.13347599999999998</v>
      </c>
      <c r="AD85">
        <f t="shared" si="4"/>
        <v>15.756524000000001</v>
      </c>
      <c r="AE85">
        <f>'IDT-1'!D85</f>
        <v>0</v>
      </c>
      <c r="AF85" s="24"/>
      <c r="AG85">
        <f t="shared" si="5"/>
        <v>15.756524000000001</v>
      </c>
      <c r="AI85" s="34">
        <f>PXIL!L85</f>
        <v>0</v>
      </c>
      <c r="AJ85" s="34">
        <f>PXIL!R85</f>
        <v>0</v>
      </c>
      <c r="AK85" s="34">
        <f>RTM_IEX!L85</f>
        <v>8.9600000000000009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0.13103999999999999</v>
      </c>
      <c r="AD86">
        <f t="shared" si="4"/>
        <v>15.468959999999999</v>
      </c>
      <c r="AE86">
        <f>'IDT-1'!D86</f>
        <v>0</v>
      </c>
      <c r="AF86" s="24"/>
      <c r="AG86">
        <f t="shared" si="5"/>
        <v>15.468959999999999</v>
      </c>
      <c r="AI86" s="34">
        <f>PXIL!L86</f>
        <v>0</v>
      </c>
      <c r="AJ86" s="34">
        <f>PXIL!R86</f>
        <v>0</v>
      </c>
      <c r="AK86" s="34">
        <f>RTM_IEX!L86</f>
        <v>8.67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0.12784994435442801</v>
      </c>
      <c r="AD87">
        <f t="shared" si="4"/>
        <v>15.092381526410811</v>
      </c>
      <c r="AE87">
        <f>'IDT-1'!D87</f>
        <v>0</v>
      </c>
      <c r="AF87" s="24"/>
      <c r="AG87">
        <f t="shared" si="5"/>
        <v>15.092381526410811</v>
      </c>
      <c r="AI87" s="34">
        <f>PXIL!L87</f>
        <v>0</v>
      </c>
      <c r="AJ87" s="34">
        <f>PXIL!R87</f>
        <v>0</v>
      </c>
      <c r="AK87" s="34">
        <f>RTM_IEX!L87</f>
        <v>8.2899999999999991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0.12297794435442802</v>
      </c>
      <c r="AD88">
        <f t="shared" si="4"/>
        <v>14.517253526410812</v>
      </c>
      <c r="AE88">
        <f>'IDT-1'!D88</f>
        <v>0</v>
      </c>
      <c r="AF88" s="24"/>
      <c r="AG88">
        <f t="shared" si="5"/>
        <v>14.517253526410812</v>
      </c>
      <c r="AI88" s="34">
        <f>PXIL!L88</f>
        <v>0</v>
      </c>
      <c r="AJ88" s="34">
        <f>PXIL!R88</f>
        <v>0</v>
      </c>
      <c r="AK88" s="34">
        <f>RTM_IEX!L88</f>
        <v>7.71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0.11894594435442801</v>
      </c>
      <c r="AD89">
        <f t="shared" si="4"/>
        <v>14.041285526410814</v>
      </c>
      <c r="AE89">
        <f>'IDT-1'!D89</f>
        <v>0</v>
      </c>
      <c r="AF89" s="24"/>
      <c r="AG89">
        <f t="shared" si="5"/>
        <v>14.041285526410814</v>
      </c>
      <c r="AI89" s="34">
        <f>PXIL!L89</f>
        <v>0</v>
      </c>
      <c r="AJ89" s="34">
        <f>PXIL!R89</f>
        <v>0</v>
      </c>
      <c r="AK89" s="34">
        <f>RTM_IEX!L89</f>
        <v>7.23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0.11088194435442801</v>
      </c>
      <c r="AD90">
        <f t="shared" si="4"/>
        <v>13.089349526410812</v>
      </c>
      <c r="AE90">
        <f>'IDT-1'!D90</f>
        <v>0</v>
      </c>
      <c r="AF90" s="24"/>
      <c r="AG90">
        <f t="shared" si="5"/>
        <v>13.089349526410812</v>
      </c>
      <c r="AI90" s="34">
        <f>PXIL!L90</f>
        <v>0</v>
      </c>
      <c r="AJ90" s="34">
        <f>PXIL!R90</f>
        <v>0</v>
      </c>
      <c r="AK90" s="34">
        <f>RTM_IEX!L90</f>
        <v>6.27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0.10113794435442802</v>
      </c>
      <c r="AD91">
        <f t="shared" si="4"/>
        <v>11.939093526410815</v>
      </c>
      <c r="AE91">
        <f>'IDT-1'!D91</f>
        <v>0</v>
      </c>
      <c r="AF91" s="24"/>
      <c r="AG91">
        <f t="shared" si="5"/>
        <v>11.939093526410815</v>
      </c>
      <c r="AI91" s="34">
        <f>PXIL!L91</f>
        <v>0</v>
      </c>
      <c r="AJ91" s="34">
        <f>PXIL!R91</f>
        <v>0</v>
      </c>
      <c r="AK91" s="34">
        <f>RTM_IEX!L91</f>
        <v>5.1100000000000003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0.10113794435442802</v>
      </c>
      <c r="AD92">
        <f t="shared" si="4"/>
        <v>11.939093526410815</v>
      </c>
      <c r="AE92">
        <f>'IDT-1'!D92</f>
        <v>0</v>
      </c>
      <c r="AF92" s="24"/>
      <c r="AG92">
        <f t="shared" si="5"/>
        <v>11.939093526410815</v>
      </c>
      <c r="AI92" s="34">
        <f>PXIL!L92</f>
        <v>0</v>
      </c>
      <c r="AJ92" s="34">
        <f>PXIL!R92</f>
        <v>0</v>
      </c>
      <c r="AK92" s="34">
        <f>RTM_IEX!L92</f>
        <v>5.1100000000000003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8.6521944354428018E-2</v>
      </c>
      <c r="AD93">
        <f t="shared" si="4"/>
        <v>10.213709526410812</v>
      </c>
      <c r="AE93">
        <f>'IDT-1'!D93</f>
        <v>0</v>
      </c>
      <c r="AF93" s="24"/>
      <c r="AG93">
        <f t="shared" si="5"/>
        <v>10.213709526410812</v>
      </c>
      <c r="AI93" s="34">
        <f>PXIL!L93</f>
        <v>0</v>
      </c>
      <c r="AJ93" s="34">
        <f>PXIL!R93</f>
        <v>0</v>
      </c>
      <c r="AK93" s="34">
        <f>RTM_IEX!L93</f>
        <v>3.37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8.2489944354428024E-2</v>
      </c>
      <c r="AD94">
        <f t="shared" si="4"/>
        <v>9.7377415264108134</v>
      </c>
      <c r="AE94">
        <f>'IDT-1'!D94</f>
        <v>0</v>
      </c>
      <c r="AF94" s="24"/>
      <c r="AG94">
        <f t="shared" si="5"/>
        <v>9.7377415264108134</v>
      </c>
      <c r="AI94" s="34">
        <f>PXIL!L94</f>
        <v>0</v>
      </c>
      <c r="AJ94" s="34">
        <f>PXIL!R94</f>
        <v>0</v>
      </c>
      <c r="AK94" s="34">
        <f>RTM_IEX!L94</f>
        <v>2.89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7.4425944354428009E-2</v>
      </c>
      <c r="AD95">
        <f t="shared" si="4"/>
        <v>8.7858055264108135</v>
      </c>
      <c r="AE95">
        <f>'IDT-1'!D95</f>
        <v>0</v>
      </c>
      <c r="AF95" s="24"/>
      <c r="AG95">
        <f t="shared" si="5"/>
        <v>8.7858055264108135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6.627794435442802E-2</v>
      </c>
      <c r="AD96">
        <f t="shared" si="4"/>
        <v>7.8239535264108131</v>
      </c>
      <c r="AE96">
        <f>'IDT-1'!D96</f>
        <v>0</v>
      </c>
      <c r="AF96" s="24"/>
      <c r="AG96">
        <f t="shared" si="5"/>
        <v>7.8239535264108131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6.627794435442802E-2</v>
      </c>
      <c r="AD97">
        <f t="shared" si="4"/>
        <v>7.8239535264108131</v>
      </c>
      <c r="AE97">
        <f>'IDT-1'!D97</f>
        <v>0</v>
      </c>
      <c r="AF97" s="24"/>
      <c r="AG97">
        <f t="shared" si="5"/>
        <v>7.8239535264108131</v>
      </c>
      <c r="AI97" s="34">
        <f>PXIL!L97</f>
        <v>0</v>
      </c>
      <c r="AJ97" s="34">
        <f>PXIL!R97</f>
        <v>0</v>
      </c>
      <c r="AK97" s="34">
        <f>RTM_IEX!L97</f>
        <v>0.96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0.11181175858431981</v>
      </c>
      <c r="J99">
        <f t="shared" si="6"/>
        <v>0</v>
      </c>
      <c r="K99">
        <f t="shared" si="6"/>
        <v>4.3182931647570118E-3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8.205250000000007E-2</v>
      </c>
      <c r="AB99" s="75">
        <f t="shared" si="6"/>
        <v>0</v>
      </c>
      <c r="AC99">
        <f t="shared" si="6"/>
        <v>2.8512524863259681E-3</v>
      </c>
      <c r="AD99">
        <f t="shared" si="6"/>
        <v>0.32478379926275069</v>
      </c>
      <c r="AE99">
        <f t="shared" ref="AE99:AT99" si="7">SUM(AE3:AE98)/4000</f>
        <v>0</v>
      </c>
      <c r="AG99">
        <f t="shared" si="7"/>
        <v>0.32478379926275069</v>
      </c>
      <c r="AI99">
        <f t="shared" si="7"/>
        <v>0</v>
      </c>
      <c r="AJ99">
        <f t="shared" si="7"/>
        <v>0</v>
      </c>
      <c r="AK99">
        <f t="shared" si="7"/>
        <v>0.13532750000000002</v>
      </c>
      <c r="AL99">
        <f t="shared" si="7"/>
        <v>-5.875E-3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45259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0.17087253959999998</v>
      </c>
      <c r="AD3">
        <f>SUM(B3:AB3,AI3:AT3)-AC3</f>
        <v>20.171096460399998</v>
      </c>
      <c r="AE3">
        <v>0</v>
      </c>
      <c r="AF3" s="24"/>
      <c r="AG3">
        <f>SUM(AD3:AF3)</f>
        <v>20.171096460399998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18.367588000000001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0.1542877392</v>
      </c>
      <c r="AD4">
        <f t="shared" ref="AD4:AD67" si="1">SUM(B4:AB4,AI4:AT4)-AC4</f>
        <v>18.213300260800001</v>
      </c>
      <c r="AE4">
        <v>0</v>
      </c>
      <c r="AF4" s="24"/>
      <c r="AG4">
        <f t="shared" ref="AG4:AG67" si="2">SUM(AD4:AF4)</f>
        <v>18.213300260800001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16.655809000000001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0.1399087956</v>
      </c>
      <c r="AD5">
        <f t="shared" si="1"/>
        <v>16.515900204400001</v>
      </c>
      <c r="AE5">
        <v>0</v>
      </c>
      <c r="AF5" s="24"/>
      <c r="AG5">
        <f t="shared" si="2"/>
        <v>16.515900204400001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15.501312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0.13021102079999999</v>
      </c>
      <c r="AD6">
        <f t="shared" si="1"/>
        <v>15.371100979200001</v>
      </c>
      <c r="AE6">
        <v>0</v>
      </c>
      <c r="AF6" s="24"/>
      <c r="AG6">
        <f t="shared" si="2"/>
        <v>15.371100979200001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14.611739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0.12273860759999999</v>
      </c>
      <c r="AD7">
        <f t="shared" si="1"/>
        <v>14.489000392399999</v>
      </c>
      <c r="AE7">
        <v>0</v>
      </c>
      <c r="AF7" s="24"/>
      <c r="AG7">
        <f t="shared" si="2"/>
        <v>14.489000392399999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11.175777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9.3876526799999999E-2</v>
      </c>
      <c r="AD8">
        <f t="shared" si="1"/>
        <v>11.081900473199999</v>
      </c>
      <c r="AE8">
        <v>0</v>
      </c>
      <c r="AF8" s="24"/>
      <c r="AG8">
        <f t="shared" si="2"/>
        <v>11.081900473199999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10.672953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8.9652805199999991E-2</v>
      </c>
      <c r="AD9">
        <f t="shared" si="1"/>
        <v>10.5833001948</v>
      </c>
      <c r="AE9">
        <v>0</v>
      </c>
      <c r="AF9" s="24"/>
      <c r="AG9">
        <f t="shared" si="2"/>
        <v>10.5833001948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11.058693999999999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9.2893029599999982E-2</v>
      </c>
      <c r="AD10">
        <f t="shared" si="1"/>
        <v>10.965800970399998</v>
      </c>
      <c r="AE10">
        <v>0</v>
      </c>
      <c r="AF10" s="24"/>
      <c r="AG10">
        <f t="shared" si="2"/>
        <v>10.965800970399998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10.991731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9.2330540399999994E-2</v>
      </c>
      <c r="AD11">
        <f t="shared" si="1"/>
        <v>10.899400459599999</v>
      </c>
      <c r="AE11">
        <v>0</v>
      </c>
      <c r="AF11" s="24"/>
      <c r="AG11">
        <f t="shared" si="2"/>
        <v>10.899400459599999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11.664381000000001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9.7980800399999998E-2</v>
      </c>
      <c r="AD12">
        <f t="shared" si="1"/>
        <v>11.5664001996</v>
      </c>
      <c r="AE12">
        <v>0</v>
      </c>
      <c r="AF12" s="24"/>
      <c r="AG12">
        <f t="shared" si="2"/>
        <v>11.5664001996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12.684551000000001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0.1065502284</v>
      </c>
      <c r="AD13">
        <f t="shared" si="1"/>
        <v>12.578000771600001</v>
      </c>
      <c r="AE13">
        <v>0</v>
      </c>
      <c r="AF13" s="24"/>
      <c r="AG13">
        <f t="shared" si="2"/>
        <v>12.578000771600001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13.639472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0.11457156479999998</v>
      </c>
      <c r="AD14">
        <f t="shared" si="1"/>
        <v>13.524900435199999</v>
      </c>
      <c r="AE14">
        <v>0</v>
      </c>
      <c r="AF14" s="24"/>
      <c r="AG14">
        <f t="shared" si="2"/>
        <v>13.524900435199999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13.813129999999999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0.11603029199999999</v>
      </c>
      <c r="AD15">
        <f t="shared" si="1"/>
        <v>13.697099708</v>
      </c>
      <c r="AE15">
        <v>0</v>
      </c>
      <c r="AF15" s="24"/>
      <c r="AG15">
        <f t="shared" si="2"/>
        <v>13.697099708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13.299213999999999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0.11171339759999999</v>
      </c>
      <c r="AD16">
        <f t="shared" si="1"/>
        <v>13.1875006024</v>
      </c>
      <c r="AE16">
        <v>0</v>
      </c>
      <c r="AF16" s="24"/>
      <c r="AG16">
        <f t="shared" si="2"/>
        <v>13.1875006024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13.723276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0.1152755184</v>
      </c>
      <c r="AD17">
        <f t="shared" si="1"/>
        <v>13.6080004816</v>
      </c>
      <c r="AE17">
        <v>0</v>
      </c>
      <c r="AF17" s="24"/>
      <c r="AG17">
        <f t="shared" si="2"/>
        <v>13.6080004816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12.527028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0.10522703519999999</v>
      </c>
      <c r="AD18">
        <f t="shared" si="1"/>
        <v>12.421800964799999</v>
      </c>
      <c r="AE18">
        <v>0</v>
      </c>
      <c r="AF18" s="24"/>
      <c r="AG18">
        <f t="shared" si="2"/>
        <v>12.421800964799999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17.659842999999999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0.14834268119999999</v>
      </c>
      <c r="AD19">
        <f t="shared" si="1"/>
        <v>17.5115003188</v>
      </c>
      <c r="AE19">
        <v>0</v>
      </c>
      <c r="AF19" s="24"/>
      <c r="AG19">
        <f t="shared" si="2"/>
        <v>17.5115003188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0.17818053959999999</v>
      </c>
      <c r="AD20">
        <f t="shared" si="1"/>
        <v>21.0337884604</v>
      </c>
      <c r="AE20">
        <v>0</v>
      </c>
      <c r="AF20" s="24"/>
      <c r="AG20">
        <f t="shared" si="2"/>
        <v>21.0337884604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1.45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0.17414853959999999</v>
      </c>
      <c r="AD21">
        <f t="shared" si="1"/>
        <v>20.557820460399999</v>
      </c>
      <c r="AE21">
        <v>0</v>
      </c>
      <c r="AF21" s="24"/>
      <c r="AG21">
        <f t="shared" si="2"/>
        <v>20.557820460399999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0.20245653959999999</v>
      </c>
      <c r="AD22">
        <f t="shared" si="1"/>
        <v>23.8995124604</v>
      </c>
      <c r="AE22">
        <v>0</v>
      </c>
      <c r="AF22" s="24"/>
      <c r="AG22">
        <f t="shared" si="2"/>
        <v>23.8995124604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0.20245653959999999</v>
      </c>
      <c r="AD23">
        <f t="shared" si="1"/>
        <v>23.8995124604</v>
      </c>
      <c r="AE23">
        <v>0</v>
      </c>
      <c r="AF23" s="24"/>
      <c r="AG23">
        <f t="shared" si="2"/>
        <v>23.8995124604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0.20245653959999999</v>
      </c>
      <c r="AD24">
        <f t="shared" si="1"/>
        <v>23.8995124604</v>
      </c>
      <c r="AE24">
        <v>0</v>
      </c>
      <c r="AF24" s="24"/>
      <c r="AG24">
        <f t="shared" si="2"/>
        <v>23.8995124604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0.20245653959999999</v>
      </c>
      <c r="AD25">
        <f t="shared" si="1"/>
        <v>23.8995124604</v>
      </c>
      <c r="AE25">
        <v>0</v>
      </c>
      <c r="AF25" s="24"/>
      <c r="AG25">
        <f t="shared" si="2"/>
        <v>23.8995124604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0.20245653959999999</v>
      </c>
      <c r="AD26">
        <f t="shared" si="1"/>
        <v>23.8995124604</v>
      </c>
      <c r="AE26">
        <v>0</v>
      </c>
      <c r="AF26" s="24"/>
      <c r="AG26">
        <f t="shared" si="2"/>
        <v>23.8995124604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0.1854885396</v>
      </c>
      <c r="AD27">
        <f t="shared" si="1"/>
        <v>21.896480460399999</v>
      </c>
      <c r="AE27">
        <v>0</v>
      </c>
      <c r="AF27" s="24"/>
      <c r="AG27">
        <f t="shared" si="2"/>
        <v>21.896480460399999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0.20245653959999999</v>
      </c>
      <c r="AD28">
        <f t="shared" si="1"/>
        <v>23.8995124604</v>
      </c>
      <c r="AE28">
        <v>0</v>
      </c>
      <c r="AF28" s="24"/>
      <c r="AG28">
        <f t="shared" si="2"/>
        <v>23.8995124604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0.20245653959999999</v>
      </c>
      <c r="AD29">
        <f t="shared" si="1"/>
        <v>23.8995124604</v>
      </c>
      <c r="AE29">
        <v>0</v>
      </c>
      <c r="AF29" s="24"/>
      <c r="AG29">
        <f t="shared" si="2"/>
        <v>23.8995124604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0.20245653959999999</v>
      </c>
      <c r="AD30">
        <f t="shared" si="1"/>
        <v>23.8995124604</v>
      </c>
      <c r="AE30">
        <v>0</v>
      </c>
      <c r="AF30" s="24"/>
      <c r="AG30">
        <f t="shared" si="2"/>
        <v>23.8995124604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3.47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0.19111653959999997</v>
      </c>
      <c r="AD31">
        <f t="shared" si="1"/>
        <v>22.5608524604</v>
      </c>
      <c r="AE31">
        <v>0</v>
      </c>
      <c r="AF31" s="24"/>
      <c r="AG31">
        <f t="shared" si="2"/>
        <v>22.5608524604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0.19111653959999997</v>
      </c>
      <c r="AD32">
        <f t="shared" si="1"/>
        <v>22.5608524604</v>
      </c>
      <c r="AE32">
        <v>0</v>
      </c>
      <c r="AF32" s="24"/>
      <c r="AG32">
        <f t="shared" si="2"/>
        <v>22.5608524604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0.17977653960000001</v>
      </c>
      <c r="AD33">
        <f t="shared" si="1"/>
        <v>21.222192460400002</v>
      </c>
      <c r="AE33">
        <v>0</v>
      </c>
      <c r="AF33" s="24"/>
      <c r="AG33">
        <f t="shared" si="2"/>
        <v>21.222192460400002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2.89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0.18624453959999998</v>
      </c>
      <c r="AD34">
        <f t="shared" si="1"/>
        <v>21.9857244604</v>
      </c>
      <c r="AE34">
        <v>0</v>
      </c>
      <c r="AF34" s="24"/>
      <c r="AG34">
        <f t="shared" si="2"/>
        <v>21.9857244604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0.18137253959999997</v>
      </c>
      <c r="AD35">
        <f t="shared" si="1"/>
        <v>21.410596460399997</v>
      </c>
      <c r="AE35">
        <v>0</v>
      </c>
      <c r="AF35" s="24"/>
      <c r="AG35">
        <f t="shared" si="2"/>
        <v>21.410596460399997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0.20245653959999999</v>
      </c>
      <c r="AD36">
        <f t="shared" si="1"/>
        <v>23.8995124604</v>
      </c>
      <c r="AE36">
        <v>0</v>
      </c>
      <c r="AF36" s="24"/>
      <c r="AG36">
        <f t="shared" si="2"/>
        <v>23.8995124604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0.20245653959999999</v>
      </c>
      <c r="AD37">
        <f t="shared" si="1"/>
        <v>23.8995124604</v>
      </c>
      <c r="AE37">
        <v>0</v>
      </c>
      <c r="AF37" s="24"/>
      <c r="AG37">
        <f t="shared" si="2"/>
        <v>23.8995124604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3.86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0.1943925396</v>
      </c>
      <c r="AD38">
        <f t="shared" si="1"/>
        <v>22.947576460400001</v>
      </c>
      <c r="AE38">
        <v>0</v>
      </c>
      <c r="AF38" s="24"/>
      <c r="AG38">
        <f t="shared" si="2"/>
        <v>22.947576460400001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0.20245653959999999</v>
      </c>
      <c r="AD39">
        <f t="shared" si="1"/>
        <v>23.8995124604</v>
      </c>
      <c r="AE39">
        <v>0</v>
      </c>
      <c r="AF39" s="24"/>
      <c r="AG39">
        <f t="shared" si="2"/>
        <v>23.8995124604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3.57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0.1919565396</v>
      </c>
      <c r="AD40">
        <f t="shared" si="1"/>
        <v>22.660012460400001</v>
      </c>
      <c r="AE40">
        <v>0</v>
      </c>
      <c r="AF40" s="24"/>
      <c r="AG40">
        <f t="shared" si="2"/>
        <v>22.660012460400001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1.93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0.17818053959999999</v>
      </c>
      <c r="AD41">
        <f t="shared" si="1"/>
        <v>21.0337884604</v>
      </c>
      <c r="AE41">
        <v>0</v>
      </c>
      <c r="AF41" s="24"/>
      <c r="AG41">
        <f t="shared" si="2"/>
        <v>21.0337884604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0.39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0.16524453959999999</v>
      </c>
      <c r="AD42">
        <f t="shared" si="1"/>
        <v>19.506724460400001</v>
      </c>
      <c r="AE42">
        <v>0</v>
      </c>
      <c r="AF42" s="24"/>
      <c r="AG42">
        <f t="shared" si="2"/>
        <v>19.506724460400001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0.57999999999999996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0.16684053959999998</v>
      </c>
      <c r="AD43">
        <f t="shared" si="1"/>
        <v>19.695128460399999</v>
      </c>
      <c r="AE43">
        <v>0</v>
      </c>
      <c r="AF43" s="24"/>
      <c r="AG43">
        <f t="shared" si="2"/>
        <v>19.695128460399999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1.1599999999999999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0.17171253959999999</v>
      </c>
      <c r="AD44">
        <f t="shared" si="1"/>
        <v>20.270256460399999</v>
      </c>
      <c r="AE44">
        <v>0</v>
      </c>
      <c r="AF44" s="24"/>
      <c r="AG44">
        <f t="shared" si="2"/>
        <v>20.270256460399999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18.949476000000001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0.15917559840000001</v>
      </c>
      <c r="AD45">
        <f t="shared" si="1"/>
        <v>18.7903004016</v>
      </c>
      <c r="AE45">
        <v>0</v>
      </c>
      <c r="AF45" s="24"/>
      <c r="AG45">
        <f t="shared" si="2"/>
        <v>18.7903004016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19.281969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0.39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0.16524453959999999</v>
      </c>
      <c r="AD46">
        <f t="shared" si="1"/>
        <v>19.506724460400001</v>
      </c>
      <c r="AE46">
        <v>0</v>
      </c>
      <c r="AF46" s="24"/>
      <c r="AG46">
        <f t="shared" si="2"/>
        <v>19.506724460400001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19.281969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0.57999999999999996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0.16684053959999998</v>
      </c>
      <c r="AD47">
        <f t="shared" si="1"/>
        <v>19.695128460399999</v>
      </c>
      <c r="AE47">
        <v>0</v>
      </c>
      <c r="AF47" s="24"/>
      <c r="AG47">
        <f t="shared" si="2"/>
        <v>19.695128460399999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17.931525000000001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0.15062481</v>
      </c>
      <c r="AD48">
        <f t="shared" si="1"/>
        <v>17.780900190000001</v>
      </c>
      <c r="AE48">
        <v>0</v>
      </c>
      <c r="AF48" s="24"/>
      <c r="AG48">
        <f t="shared" si="2"/>
        <v>17.780900190000001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19.189492000000001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0.16119173280000001</v>
      </c>
      <c r="AD49">
        <f t="shared" si="1"/>
        <v>19.028300267200002</v>
      </c>
      <c r="AE49">
        <v>0</v>
      </c>
      <c r="AF49" s="24"/>
      <c r="AG49">
        <f t="shared" si="2"/>
        <v>19.028300267200002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19.281969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1.93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0.17818053959999999</v>
      </c>
      <c r="AD50">
        <f t="shared" si="1"/>
        <v>21.0337884604</v>
      </c>
      <c r="AE50">
        <v>0</v>
      </c>
      <c r="AF50" s="24"/>
      <c r="AG50">
        <f t="shared" si="2"/>
        <v>21.0337884604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0.1700325396</v>
      </c>
      <c r="AD51">
        <f t="shared" si="1"/>
        <v>20.0719364604</v>
      </c>
      <c r="AE51">
        <v>0</v>
      </c>
      <c r="AF51" s="24"/>
      <c r="AG51">
        <f t="shared" si="2"/>
        <v>20.0719364604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1.1599999999999999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0.17171253959999999</v>
      </c>
      <c r="AD52">
        <f t="shared" si="1"/>
        <v>20.270256460399999</v>
      </c>
      <c r="AE52">
        <v>0</v>
      </c>
      <c r="AF52" s="24"/>
      <c r="AG52">
        <f t="shared" si="2"/>
        <v>20.270256460399999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1.35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0.17330853960000001</v>
      </c>
      <c r="AD53">
        <f t="shared" si="1"/>
        <v>20.458660460400001</v>
      </c>
      <c r="AE53">
        <v>0</v>
      </c>
      <c r="AF53" s="24"/>
      <c r="AG53">
        <f t="shared" si="2"/>
        <v>20.458660460400001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3.66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0.19271253959999998</v>
      </c>
      <c r="AD54">
        <f t="shared" si="1"/>
        <v>22.749256460400002</v>
      </c>
      <c r="AE54">
        <v>0</v>
      </c>
      <c r="AF54" s="24"/>
      <c r="AG54">
        <f t="shared" si="2"/>
        <v>22.749256460400002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0.20245653959999999</v>
      </c>
      <c r="AD55">
        <f t="shared" si="1"/>
        <v>23.8995124604</v>
      </c>
      <c r="AE55">
        <v>0</v>
      </c>
      <c r="AF55" s="24"/>
      <c r="AG55">
        <f t="shared" si="2"/>
        <v>23.8995124604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2.02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0.17977653960000001</v>
      </c>
      <c r="AD56">
        <f t="shared" si="1"/>
        <v>21.222192460400002</v>
      </c>
      <c r="AE56">
        <v>0</v>
      </c>
      <c r="AF56" s="24"/>
      <c r="AG56">
        <f t="shared" si="2"/>
        <v>21.222192460400002</v>
      </c>
      <c r="AI56" s="34">
        <f>PXIL!M56</f>
        <v>0</v>
      </c>
      <c r="AJ56" s="34">
        <f>PXIL!S56</f>
        <v>0</v>
      </c>
      <c r="AK56" s="34">
        <f>RTM_IEX!M56</f>
        <v>0.1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0.20245653959999999</v>
      </c>
      <c r="AD57">
        <f t="shared" si="1"/>
        <v>23.8995124604</v>
      </c>
      <c r="AE57">
        <v>0</v>
      </c>
      <c r="AF57" s="24"/>
      <c r="AG57">
        <f t="shared" si="2"/>
        <v>23.8995124604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3.09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0.1879245396</v>
      </c>
      <c r="AD58">
        <f t="shared" si="1"/>
        <v>22.184044460399999</v>
      </c>
      <c r="AE58">
        <v>0</v>
      </c>
      <c r="AF58" s="24"/>
      <c r="AG58">
        <f t="shared" si="2"/>
        <v>22.184044460399999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2.31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0.18137253959999997</v>
      </c>
      <c r="AD59">
        <f t="shared" si="1"/>
        <v>21.410596460399997</v>
      </c>
      <c r="AE59">
        <v>0</v>
      </c>
      <c r="AF59" s="24"/>
      <c r="AG59">
        <f t="shared" si="2"/>
        <v>21.410596460399997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0.20245653959999999</v>
      </c>
      <c r="AD60">
        <f t="shared" si="1"/>
        <v>23.8995124604</v>
      </c>
      <c r="AE60">
        <v>0</v>
      </c>
      <c r="AF60" s="24"/>
      <c r="AG60">
        <f t="shared" si="2"/>
        <v>23.8995124604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2.5099999999999998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0.18305253960000001</v>
      </c>
      <c r="AD61">
        <f t="shared" si="1"/>
        <v>21.608916460400003</v>
      </c>
      <c r="AE61">
        <v>0</v>
      </c>
      <c r="AF61" s="24"/>
      <c r="AG61">
        <f t="shared" si="2"/>
        <v>21.608916460400003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0.20245653959999999</v>
      </c>
      <c r="AD62">
        <f t="shared" si="1"/>
        <v>23.8995124604</v>
      </c>
      <c r="AE62">
        <v>0</v>
      </c>
      <c r="AF62" s="24"/>
      <c r="AG62">
        <f t="shared" si="2"/>
        <v>23.8995124604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0.20245653959999999</v>
      </c>
      <c r="AD63">
        <f t="shared" si="1"/>
        <v>23.8995124604</v>
      </c>
      <c r="AE63">
        <v>0</v>
      </c>
      <c r="AF63" s="24"/>
      <c r="AG63">
        <f t="shared" si="2"/>
        <v>23.8995124604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0.20245653959999999</v>
      </c>
      <c r="AD64">
        <f t="shared" si="1"/>
        <v>23.8995124604</v>
      </c>
      <c r="AE64">
        <v>0</v>
      </c>
      <c r="AF64" s="24"/>
      <c r="AG64">
        <f t="shared" si="2"/>
        <v>23.8995124604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0.20245653959999999</v>
      </c>
      <c r="AD65">
        <f t="shared" si="1"/>
        <v>23.8995124604</v>
      </c>
      <c r="AE65">
        <v>0</v>
      </c>
      <c r="AF65" s="24"/>
      <c r="AG65">
        <f t="shared" si="2"/>
        <v>23.8995124604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3.47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0.20212053959999998</v>
      </c>
      <c r="AD66">
        <f t="shared" si="1"/>
        <v>23.859848460400002</v>
      </c>
      <c r="AE66">
        <v>0</v>
      </c>
      <c r="AF66" s="24"/>
      <c r="AG66">
        <f t="shared" si="2"/>
        <v>23.859848460400002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1.21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3.76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0.19355253959999999</v>
      </c>
      <c r="AD67">
        <f t="shared" si="1"/>
        <v>22.848416460400003</v>
      </c>
      <c r="AE67">
        <v>0</v>
      </c>
      <c r="AF67" s="24"/>
      <c r="AG67">
        <f t="shared" si="2"/>
        <v>22.848416460400003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0.20245653959999999</v>
      </c>
      <c r="AD68">
        <f t="shared" ref="AD68:AD98" si="4">SUM(B68:AB68,AI68:AT68)-AC68</f>
        <v>23.8995124604</v>
      </c>
      <c r="AE68">
        <v>0</v>
      </c>
      <c r="AF68" s="24"/>
      <c r="AG68">
        <f t="shared" ref="AG68:AG98" si="5">SUM(AD68:AF68)</f>
        <v>23.8995124604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0.20245653959999999</v>
      </c>
      <c r="AD69">
        <f t="shared" si="4"/>
        <v>23.8995124604</v>
      </c>
      <c r="AE69">
        <v>0</v>
      </c>
      <c r="AF69" s="24"/>
      <c r="AG69">
        <f t="shared" si="5"/>
        <v>23.8995124604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0.18708453959999999</v>
      </c>
      <c r="AD70">
        <f t="shared" si="4"/>
        <v>22.084884460399998</v>
      </c>
      <c r="AE70">
        <v>0</v>
      </c>
      <c r="AF70" s="24"/>
      <c r="AG70">
        <f t="shared" si="5"/>
        <v>22.084884460399998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0.20245653959999999</v>
      </c>
      <c r="AD71">
        <f t="shared" si="4"/>
        <v>23.8995124604</v>
      </c>
      <c r="AE71">
        <v>0</v>
      </c>
      <c r="AF71" s="24"/>
      <c r="AG71">
        <f t="shared" si="5"/>
        <v>23.8995124604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4.5199999999999996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0.20237253959999998</v>
      </c>
      <c r="AD72">
        <f t="shared" si="4"/>
        <v>23.8895964604</v>
      </c>
      <c r="AE72">
        <v>0</v>
      </c>
      <c r="AF72" s="24"/>
      <c r="AG72">
        <f t="shared" si="5"/>
        <v>23.8895964604</v>
      </c>
      <c r="AI72" s="34">
        <f>PXIL!M72</f>
        <v>0</v>
      </c>
      <c r="AJ72" s="34">
        <f>PXIL!S72</f>
        <v>0</v>
      </c>
      <c r="AK72" s="34">
        <f>RTM_IEX!M72</f>
        <v>0.28999999999999998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2.2599999999999998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0.20203653959999998</v>
      </c>
      <c r="AD73">
        <f t="shared" si="4"/>
        <v>23.849932460399998</v>
      </c>
      <c r="AE73">
        <v>0</v>
      </c>
      <c r="AF73" s="24"/>
      <c r="AG73">
        <f t="shared" si="5"/>
        <v>23.849932460399998</v>
      </c>
      <c r="AI73" s="34">
        <f>PXIL!M73</f>
        <v>0</v>
      </c>
      <c r="AJ73" s="34">
        <f>PXIL!S73</f>
        <v>0</v>
      </c>
      <c r="AK73" s="34">
        <f>RTM_IEX!M73</f>
        <v>2.5099999999999998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1.1000000000000001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0.1979205396</v>
      </c>
      <c r="AD74">
        <f t="shared" si="4"/>
        <v>23.364048460400003</v>
      </c>
      <c r="AE74">
        <v>0</v>
      </c>
      <c r="AF74" s="24"/>
      <c r="AG74">
        <f t="shared" si="5"/>
        <v>23.364048460400003</v>
      </c>
      <c r="AI74" s="34">
        <f>PXIL!M74</f>
        <v>0</v>
      </c>
      <c r="AJ74" s="34">
        <f>PXIL!S74</f>
        <v>0</v>
      </c>
      <c r="AK74" s="34">
        <f>RTM_IEX!M74</f>
        <v>3.18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0.20161653960000001</v>
      </c>
      <c r="AD75">
        <f t="shared" si="4"/>
        <v>23.800352460399999</v>
      </c>
      <c r="AE75">
        <v>0</v>
      </c>
      <c r="AF75" s="24"/>
      <c r="AG75">
        <f t="shared" si="5"/>
        <v>23.800352460399999</v>
      </c>
      <c r="AI75" s="34">
        <f>PXIL!M75</f>
        <v>0</v>
      </c>
      <c r="AJ75" s="34">
        <f>PXIL!S75</f>
        <v>0</v>
      </c>
      <c r="AK75" s="34">
        <f>RTM_IEX!M75</f>
        <v>2.02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0.18086853959999996</v>
      </c>
      <c r="AD76">
        <f t="shared" si="4"/>
        <v>21.351100460400001</v>
      </c>
      <c r="AE76">
        <v>0</v>
      </c>
      <c r="AF76" s="24"/>
      <c r="AG76">
        <f t="shared" si="5"/>
        <v>21.351100460400001</v>
      </c>
      <c r="AI76" s="34">
        <f>PXIL!M76</f>
        <v>0</v>
      </c>
      <c r="AJ76" s="34">
        <f>PXIL!S76</f>
        <v>0</v>
      </c>
      <c r="AK76" s="34">
        <f>RTM_IEX!M76</f>
        <v>0.96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0.18952053960000001</v>
      </c>
      <c r="AD77">
        <f t="shared" si="4"/>
        <v>22.372448460400001</v>
      </c>
      <c r="AE77">
        <v>0</v>
      </c>
      <c r="AF77" s="24"/>
      <c r="AG77">
        <f t="shared" si="5"/>
        <v>22.372448460400001</v>
      </c>
      <c r="AI77" s="34">
        <f>PXIL!M77</f>
        <v>0</v>
      </c>
      <c r="AJ77" s="34">
        <f>PXIL!S77</f>
        <v>0</v>
      </c>
      <c r="AK77" s="34">
        <f>RTM_IEX!M77</f>
        <v>0.87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2.5099999999999998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0.18305253960000001</v>
      </c>
      <c r="AD78">
        <f t="shared" si="4"/>
        <v>21.608916460400003</v>
      </c>
      <c r="AE78">
        <v>0</v>
      </c>
      <c r="AF78" s="24"/>
      <c r="AG78">
        <f t="shared" si="5"/>
        <v>21.608916460400003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2.11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0.18616053959999998</v>
      </c>
      <c r="AD79">
        <f t="shared" si="4"/>
        <v>21.9758084604</v>
      </c>
      <c r="AE79">
        <v>0</v>
      </c>
      <c r="AF79" s="24"/>
      <c r="AG79">
        <f t="shared" si="5"/>
        <v>21.9758084604</v>
      </c>
      <c r="AI79" s="34">
        <f>PXIL!M79</f>
        <v>0</v>
      </c>
      <c r="AJ79" s="34">
        <f>PXIL!S79</f>
        <v>0</v>
      </c>
      <c r="AK79" s="34">
        <f>RTM_IEX!M79</f>
        <v>0.77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3.76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0.19355253959999999</v>
      </c>
      <c r="AD80">
        <f t="shared" si="4"/>
        <v>22.848416460400003</v>
      </c>
      <c r="AE80">
        <v>0</v>
      </c>
      <c r="AF80" s="24"/>
      <c r="AG80">
        <f t="shared" si="5"/>
        <v>22.848416460400003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0.20245653959999999</v>
      </c>
      <c r="AD81">
        <f t="shared" si="4"/>
        <v>23.8995124604</v>
      </c>
      <c r="AE81">
        <v>0</v>
      </c>
      <c r="AF81" s="24"/>
      <c r="AG81">
        <f t="shared" si="5"/>
        <v>23.8995124604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0.20245653959999999</v>
      </c>
      <c r="AD82">
        <f t="shared" si="4"/>
        <v>23.8995124604</v>
      </c>
      <c r="AE82">
        <v>0</v>
      </c>
      <c r="AF82" s="24"/>
      <c r="AG82">
        <f t="shared" si="5"/>
        <v>23.8995124604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0.20245653959999999</v>
      </c>
      <c r="AD83">
        <f t="shared" si="4"/>
        <v>23.8995124604</v>
      </c>
      <c r="AE83">
        <v>0</v>
      </c>
      <c r="AF83" s="24"/>
      <c r="AG83">
        <f t="shared" si="5"/>
        <v>23.8995124604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0.20245653959999999</v>
      </c>
      <c r="AD84">
        <f t="shared" si="4"/>
        <v>23.8995124604</v>
      </c>
      <c r="AE84">
        <v>0</v>
      </c>
      <c r="AF84" s="24"/>
      <c r="AG84">
        <f t="shared" si="5"/>
        <v>23.8995124604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0.20245653959999999</v>
      </c>
      <c r="AD85">
        <f t="shared" si="4"/>
        <v>23.8995124604</v>
      </c>
      <c r="AE85">
        <v>0</v>
      </c>
      <c r="AF85" s="24"/>
      <c r="AG85">
        <f t="shared" si="5"/>
        <v>23.8995124604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0.20245653959999999</v>
      </c>
      <c r="AD86">
        <f t="shared" si="4"/>
        <v>23.8995124604</v>
      </c>
      <c r="AE86">
        <v>0</v>
      </c>
      <c r="AF86" s="24"/>
      <c r="AG86">
        <f t="shared" si="5"/>
        <v>23.8995124604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0.20245653959999999</v>
      </c>
      <c r="AD87">
        <f t="shared" si="4"/>
        <v>23.8995124604</v>
      </c>
      <c r="AE87">
        <v>0</v>
      </c>
      <c r="AF87" s="24"/>
      <c r="AG87">
        <f t="shared" si="5"/>
        <v>23.8995124604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0.20245653959999999</v>
      </c>
      <c r="AD88">
        <f t="shared" si="4"/>
        <v>23.8995124604</v>
      </c>
      <c r="AE88">
        <v>0</v>
      </c>
      <c r="AF88" s="24"/>
      <c r="AG88">
        <f t="shared" si="5"/>
        <v>23.8995124604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0.20245653959999999</v>
      </c>
      <c r="AD89">
        <f t="shared" si="4"/>
        <v>23.8995124604</v>
      </c>
      <c r="AE89">
        <v>0</v>
      </c>
      <c r="AF89" s="24"/>
      <c r="AG89">
        <f t="shared" si="5"/>
        <v>23.8995124604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0.17818053959999999</v>
      </c>
      <c r="AD90">
        <f t="shared" si="4"/>
        <v>21.0337884604</v>
      </c>
      <c r="AE90">
        <v>0</v>
      </c>
      <c r="AF90" s="24"/>
      <c r="AG90">
        <f t="shared" si="5"/>
        <v>21.0337884604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0.1724685396</v>
      </c>
      <c r="AD91">
        <f t="shared" si="4"/>
        <v>20.3595004604</v>
      </c>
      <c r="AE91">
        <v>0</v>
      </c>
      <c r="AF91" s="24"/>
      <c r="AG91">
        <f t="shared" si="5"/>
        <v>20.3595004604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2.99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0.18708453959999999</v>
      </c>
      <c r="AD92">
        <f t="shared" si="4"/>
        <v>22.084884460399998</v>
      </c>
      <c r="AE92">
        <v>0</v>
      </c>
      <c r="AF92" s="24"/>
      <c r="AG92">
        <f t="shared" si="5"/>
        <v>22.084884460399998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2.2200000000000002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0.18061653959999999</v>
      </c>
      <c r="AD93">
        <f t="shared" si="4"/>
        <v>21.3213524604</v>
      </c>
      <c r="AE93">
        <v>0</v>
      </c>
      <c r="AF93" s="24"/>
      <c r="AG93">
        <f t="shared" si="5"/>
        <v>21.3213524604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0.20245653959999999</v>
      </c>
      <c r="AD94">
        <f t="shared" si="4"/>
        <v>23.8995124604</v>
      </c>
      <c r="AE94">
        <v>0</v>
      </c>
      <c r="AF94" s="24"/>
      <c r="AG94">
        <f t="shared" si="5"/>
        <v>23.8995124604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0.20245653959999999</v>
      </c>
      <c r="AD95">
        <f t="shared" si="4"/>
        <v>23.8995124604</v>
      </c>
      <c r="AE95">
        <v>0</v>
      </c>
      <c r="AF95" s="24"/>
      <c r="AG95">
        <f t="shared" si="5"/>
        <v>23.8995124604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4.72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0.20245653959999999</v>
      </c>
      <c r="AD96">
        <f t="shared" si="4"/>
        <v>23.8995124604</v>
      </c>
      <c r="AE96">
        <v>0</v>
      </c>
      <c r="AF96" s="24"/>
      <c r="AG96">
        <f t="shared" si="5"/>
        <v>23.8995124604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0.16196853959999999</v>
      </c>
      <c r="AD97">
        <f t="shared" si="4"/>
        <v>19.1200004604</v>
      </c>
      <c r="AE97">
        <v>0</v>
      </c>
      <c r="AF97" s="24"/>
      <c r="AG97">
        <f t="shared" si="5"/>
        <v>19.1200004604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0.96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0.1700325396</v>
      </c>
      <c r="AD98">
        <f t="shared" si="4"/>
        <v>20.0719364604</v>
      </c>
      <c r="AE98">
        <v>0</v>
      </c>
      <c r="AF98" s="24"/>
      <c r="AG98">
        <f t="shared" si="5"/>
        <v>20.0719364604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0.43970715099999891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6.2734999999999985E-2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4.252665068400001E-3</v>
      </c>
      <c r="AD99">
        <f t="shared" si="6"/>
        <v>0.50201698593160027</v>
      </c>
      <c r="AE99">
        <f t="shared" ref="AE99:AT99" si="8">SUM(AE3:AE98)/4000</f>
        <v>0</v>
      </c>
      <c r="AG99">
        <f t="shared" si="8"/>
        <v>0.50201698593160027</v>
      </c>
      <c r="AI99">
        <f t="shared" si="8"/>
        <v>0</v>
      </c>
      <c r="AJ99">
        <f t="shared" si="8"/>
        <v>0</v>
      </c>
      <c r="AK99">
        <f t="shared" si="8"/>
        <v>3.5249999999999991E-3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3.0249999999999998E-4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75</v>
      </c>
      <c r="E3" s="16">
        <f>'[1]29'!E5</f>
        <v>0</v>
      </c>
      <c r="F3" s="15">
        <f>SUM(B3:E3)</f>
        <v>340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75</v>
      </c>
      <c r="E4" s="16">
        <f>'[1]29'!E6</f>
        <v>0</v>
      </c>
      <c r="F4" s="15">
        <f>SUM(B4:E4)</f>
        <v>340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75</v>
      </c>
      <c r="E5" s="16">
        <f>'[1]29'!E7</f>
        <v>0</v>
      </c>
      <c r="F5" s="15">
        <f t="shared" ref="F5:F68" si="6">SUM(B5:E5)</f>
        <v>340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75</v>
      </c>
      <c r="E6" s="16">
        <f>'[1]29'!E8</f>
        <v>0</v>
      </c>
      <c r="F6" s="15">
        <f t="shared" si="6"/>
        <v>340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75</v>
      </c>
      <c r="E7" s="16">
        <f>'[1]29'!E9</f>
        <v>0</v>
      </c>
      <c r="F7" s="15">
        <f t="shared" si="6"/>
        <v>340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75</v>
      </c>
      <c r="E8" s="16">
        <f>'[1]29'!E10</f>
        <v>0</v>
      </c>
      <c r="F8" s="15">
        <f t="shared" si="6"/>
        <v>340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75</v>
      </c>
      <c r="E9" s="16">
        <f>'[1]29'!E11</f>
        <v>0</v>
      </c>
      <c r="F9" s="15">
        <f t="shared" si="6"/>
        <v>340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75</v>
      </c>
      <c r="E10" s="16">
        <f>'[1]29'!E12</f>
        <v>0</v>
      </c>
      <c r="F10" s="15">
        <f t="shared" si="6"/>
        <v>340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75</v>
      </c>
      <c r="E11" s="16">
        <f>'[1]29'!E13</f>
        <v>0</v>
      </c>
      <c r="F11" s="15">
        <f t="shared" si="6"/>
        <v>340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75</v>
      </c>
      <c r="E12" s="16">
        <f>'[1]29'!E14</f>
        <v>0</v>
      </c>
      <c r="F12" s="15">
        <f t="shared" si="6"/>
        <v>340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75</v>
      </c>
      <c r="E13" s="16">
        <f>'[1]29'!E15</f>
        <v>0</v>
      </c>
      <c r="F13" s="15">
        <f t="shared" si="6"/>
        <v>340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75</v>
      </c>
      <c r="E14" s="16">
        <f>'[1]29'!E16</f>
        <v>0</v>
      </c>
      <c r="F14" s="15">
        <f t="shared" si="6"/>
        <v>340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75</v>
      </c>
      <c r="E15" s="16">
        <f>'[1]29'!E17</f>
        <v>0</v>
      </c>
      <c r="F15" s="15">
        <f t="shared" si="6"/>
        <v>340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75</v>
      </c>
      <c r="E16" s="16">
        <f>'[1]29'!E18</f>
        <v>0</v>
      </c>
      <c r="F16" s="15">
        <f t="shared" si="6"/>
        <v>340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75</v>
      </c>
      <c r="E17" s="16">
        <f>'[1]29'!E19</f>
        <v>0</v>
      </c>
      <c r="F17" s="15">
        <f t="shared" si="6"/>
        <v>340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75</v>
      </c>
      <c r="E18" s="16">
        <f>'[1]29'!E20</f>
        <v>0</v>
      </c>
      <c r="F18" s="15">
        <f t="shared" si="6"/>
        <v>340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75</v>
      </c>
      <c r="E19" s="16">
        <f>'[1]29'!E21</f>
        <v>0</v>
      </c>
      <c r="F19" s="15">
        <f t="shared" si="6"/>
        <v>340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75</v>
      </c>
      <c r="E20" s="16">
        <f>'[1]29'!E22</f>
        <v>0</v>
      </c>
      <c r="F20" s="15">
        <f t="shared" si="6"/>
        <v>340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75</v>
      </c>
      <c r="E21" s="16">
        <f>'[1]29'!E23</f>
        <v>0</v>
      </c>
      <c r="F21" s="15">
        <f t="shared" si="6"/>
        <v>340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75</v>
      </c>
      <c r="E22" s="16">
        <f>'[1]29'!E24</f>
        <v>0</v>
      </c>
      <c r="F22" s="15">
        <f t="shared" si="6"/>
        <v>340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75</v>
      </c>
      <c r="E23" s="16">
        <f>'[1]29'!E25</f>
        <v>0</v>
      </c>
      <c r="F23" s="15">
        <f t="shared" si="6"/>
        <v>340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75</v>
      </c>
      <c r="E24" s="16">
        <f>'[1]29'!E26</f>
        <v>0</v>
      </c>
      <c r="F24" s="15">
        <f t="shared" si="6"/>
        <v>340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75</v>
      </c>
      <c r="E25" s="16">
        <f>'[1]29'!E27</f>
        <v>0</v>
      </c>
      <c r="F25" s="15">
        <f t="shared" si="6"/>
        <v>340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75</v>
      </c>
      <c r="E26" s="16">
        <f>'[1]29'!E28</f>
        <v>0</v>
      </c>
      <c r="F26" s="15">
        <f t="shared" si="6"/>
        <v>340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75</v>
      </c>
      <c r="E27" s="16">
        <f>'[1]29'!E29</f>
        <v>0</v>
      </c>
      <c r="F27" s="15">
        <f t="shared" si="6"/>
        <v>340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75</v>
      </c>
      <c r="E28" s="16">
        <f>'[1]29'!E30</f>
        <v>0</v>
      </c>
      <c r="F28" s="15">
        <f t="shared" si="6"/>
        <v>340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75</v>
      </c>
      <c r="E29" s="16">
        <f>'[1]29'!E31</f>
        <v>0</v>
      </c>
      <c r="F29" s="15">
        <f t="shared" si="6"/>
        <v>340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75</v>
      </c>
      <c r="E30" s="16">
        <f>'[1]29'!E32</f>
        <v>0</v>
      </c>
      <c r="F30" s="15">
        <f t="shared" si="6"/>
        <v>340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75</v>
      </c>
      <c r="E31" s="16">
        <f>'[1]29'!E33</f>
        <v>0</v>
      </c>
      <c r="F31" s="15">
        <f t="shared" si="6"/>
        <v>340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75</v>
      </c>
      <c r="E32" s="16">
        <f>'[1]29'!E34</f>
        <v>0</v>
      </c>
      <c r="F32" s="15">
        <f t="shared" si="6"/>
        <v>340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75</v>
      </c>
      <c r="E33" s="16">
        <f>'[1]29'!E35</f>
        <v>0</v>
      </c>
      <c r="F33" s="15">
        <f t="shared" si="6"/>
        <v>340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75</v>
      </c>
      <c r="E34" s="16">
        <f>'[1]29'!E36</f>
        <v>0</v>
      </c>
      <c r="F34" s="15">
        <f t="shared" si="6"/>
        <v>340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75</v>
      </c>
      <c r="E35" s="16">
        <f>'[1]29'!E37</f>
        <v>0</v>
      </c>
      <c r="F35" s="15">
        <f t="shared" si="6"/>
        <v>340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75</v>
      </c>
      <c r="E36" s="16">
        <f>'[1]29'!E38</f>
        <v>0</v>
      </c>
      <c r="F36" s="15">
        <f t="shared" si="6"/>
        <v>340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75</v>
      </c>
      <c r="E37" s="16">
        <f>'[1]29'!E39</f>
        <v>0</v>
      </c>
      <c r="F37" s="15">
        <f t="shared" si="6"/>
        <v>340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75</v>
      </c>
      <c r="E38" s="16">
        <f>'[1]29'!E40</f>
        <v>0</v>
      </c>
      <c r="F38" s="15">
        <f t="shared" si="6"/>
        <v>340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75</v>
      </c>
      <c r="E39" s="16">
        <f>'[1]29'!E41</f>
        <v>0</v>
      </c>
      <c r="F39" s="15">
        <f t="shared" si="6"/>
        <v>340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75</v>
      </c>
      <c r="E40" s="16">
        <f>'[1]29'!E42</f>
        <v>0</v>
      </c>
      <c r="F40" s="15">
        <f t="shared" si="6"/>
        <v>340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75</v>
      </c>
      <c r="E41" s="16">
        <f>'[1]29'!E43</f>
        <v>0</v>
      </c>
      <c r="F41" s="15">
        <f t="shared" si="6"/>
        <v>340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75</v>
      </c>
      <c r="E42" s="16">
        <f>'[1]29'!E44</f>
        <v>0</v>
      </c>
      <c r="F42" s="15">
        <f t="shared" si="6"/>
        <v>340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75</v>
      </c>
      <c r="E43" s="16">
        <f>'[1]29'!E45</f>
        <v>0</v>
      </c>
      <c r="F43" s="15">
        <f t="shared" si="6"/>
        <v>340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75</v>
      </c>
      <c r="E44" s="16">
        <f>'[1]29'!E46</f>
        <v>0</v>
      </c>
      <c r="F44" s="15">
        <f t="shared" si="6"/>
        <v>340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75</v>
      </c>
      <c r="E45" s="16">
        <f>'[1]29'!E47</f>
        <v>0</v>
      </c>
      <c r="F45" s="15">
        <f t="shared" si="6"/>
        <v>340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75</v>
      </c>
      <c r="E46" s="16">
        <f>'[1]29'!E48</f>
        <v>0</v>
      </c>
      <c r="F46" s="15">
        <f t="shared" si="6"/>
        <v>340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75</v>
      </c>
      <c r="E47" s="16">
        <f>'[1]29'!E49</f>
        <v>0</v>
      </c>
      <c r="F47" s="15">
        <f t="shared" si="6"/>
        <v>340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75</v>
      </c>
      <c r="E48" s="16">
        <f>'[1]29'!E50</f>
        <v>0</v>
      </c>
      <c r="F48" s="15">
        <f t="shared" si="6"/>
        <v>340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75</v>
      </c>
      <c r="E49" s="16">
        <f>'[1]29'!E51</f>
        <v>0</v>
      </c>
      <c r="F49" s="15">
        <f t="shared" si="6"/>
        <v>340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75</v>
      </c>
      <c r="E50" s="16">
        <f>'[1]29'!E52</f>
        <v>0</v>
      </c>
      <c r="F50" s="15">
        <f t="shared" si="6"/>
        <v>340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75</v>
      </c>
      <c r="E51" s="16">
        <f>'[1]29'!E53</f>
        <v>0</v>
      </c>
      <c r="F51" s="15">
        <f t="shared" si="6"/>
        <v>340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75</v>
      </c>
      <c r="E52" s="16">
        <f>'[1]29'!E54</f>
        <v>0</v>
      </c>
      <c r="F52" s="15">
        <f t="shared" si="6"/>
        <v>340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75</v>
      </c>
      <c r="E53" s="16">
        <f>'[1]29'!E55</f>
        <v>0</v>
      </c>
      <c r="F53" s="15">
        <f t="shared" si="6"/>
        <v>340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75</v>
      </c>
      <c r="E54" s="16">
        <f>'[1]29'!E56</f>
        <v>0</v>
      </c>
      <c r="F54" s="15">
        <f t="shared" si="6"/>
        <v>340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75</v>
      </c>
      <c r="E55" s="16">
        <f>'[1]29'!E57</f>
        <v>0</v>
      </c>
      <c r="F55" s="15">
        <f t="shared" si="6"/>
        <v>340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75</v>
      </c>
      <c r="E56" s="16">
        <f>'[1]29'!E58</f>
        <v>0</v>
      </c>
      <c r="F56" s="15">
        <f t="shared" si="6"/>
        <v>340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75</v>
      </c>
      <c r="E57" s="16">
        <f>'[1]29'!E59</f>
        <v>0</v>
      </c>
      <c r="F57" s="15">
        <f t="shared" si="6"/>
        <v>340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75</v>
      </c>
      <c r="E58" s="16">
        <f>'[1]29'!E60</f>
        <v>0</v>
      </c>
      <c r="F58" s="15">
        <f t="shared" si="6"/>
        <v>340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75</v>
      </c>
      <c r="E59" s="16">
        <f>'[1]29'!E61</f>
        <v>0</v>
      </c>
      <c r="F59" s="15">
        <f t="shared" si="6"/>
        <v>340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75</v>
      </c>
      <c r="E60" s="16">
        <f>'[1]29'!E62</f>
        <v>0</v>
      </c>
      <c r="F60" s="15">
        <f t="shared" si="6"/>
        <v>340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75</v>
      </c>
      <c r="E61" s="16">
        <f>'[1]29'!E63</f>
        <v>0</v>
      </c>
      <c r="F61" s="15">
        <f t="shared" si="6"/>
        <v>340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75</v>
      </c>
      <c r="E62" s="16">
        <f>'[1]29'!E64</f>
        <v>0</v>
      </c>
      <c r="F62" s="15">
        <f t="shared" si="6"/>
        <v>340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75</v>
      </c>
      <c r="E63" s="16">
        <f>'[1]29'!E65</f>
        <v>0</v>
      </c>
      <c r="F63" s="15">
        <f t="shared" si="6"/>
        <v>340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75</v>
      </c>
      <c r="E64" s="16">
        <f>'[1]29'!E66</f>
        <v>0</v>
      </c>
      <c r="F64" s="15">
        <f t="shared" si="6"/>
        <v>340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75</v>
      </c>
      <c r="E65" s="16">
        <f>'[1]29'!E67</f>
        <v>0</v>
      </c>
      <c r="F65" s="15">
        <f t="shared" si="6"/>
        <v>340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75</v>
      </c>
      <c r="E66" s="16">
        <f>'[1]29'!E68</f>
        <v>0</v>
      </c>
      <c r="F66" s="15">
        <f t="shared" si="6"/>
        <v>340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75</v>
      </c>
      <c r="E67" s="16">
        <f>'[1]29'!E69</f>
        <v>0</v>
      </c>
      <c r="F67" s="15">
        <f t="shared" si="6"/>
        <v>340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75</v>
      </c>
      <c r="E68" s="16">
        <f>'[1]29'!E70</f>
        <v>0</v>
      </c>
      <c r="F68" s="15">
        <f t="shared" si="6"/>
        <v>340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75</v>
      </c>
      <c r="E69" s="16">
        <f>'[1]29'!E71</f>
        <v>0</v>
      </c>
      <c r="F69" s="15">
        <f t="shared" ref="F69:F98" si="17">SUM(B69:E69)</f>
        <v>340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75</v>
      </c>
      <c r="E70" s="16">
        <f>'[1]29'!E72</f>
        <v>0</v>
      </c>
      <c r="F70" s="15">
        <f t="shared" si="17"/>
        <v>340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75</v>
      </c>
      <c r="E71" s="16">
        <f>'[1]29'!E73</f>
        <v>0</v>
      </c>
      <c r="F71" s="15">
        <f t="shared" si="17"/>
        <v>340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75</v>
      </c>
      <c r="E72" s="16">
        <f>'[1]29'!E74</f>
        <v>0</v>
      </c>
      <c r="F72" s="15">
        <f t="shared" si="17"/>
        <v>340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75</v>
      </c>
      <c r="E73" s="16">
        <f>'[1]29'!E75</f>
        <v>0</v>
      </c>
      <c r="F73" s="15">
        <f t="shared" si="17"/>
        <v>340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75</v>
      </c>
      <c r="E74" s="16">
        <f>'[1]29'!E76</f>
        <v>0</v>
      </c>
      <c r="F74" s="15">
        <f t="shared" si="17"/>
        <v>340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75</v>
      </c>
      <c r="E75" s="16">
        <f>'[1]29'!E77</f>
        <v>0</v>
      </c>
      <c r="F75" s="15">
        <f t="shared" si="17"/>
        <v>340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75</v>
      </c>
      <c r="E76" s="16">
        <f>'[1]29'!E78</f>
        <v>0</v>
      </c>
      <c r="F76" s="15">
        <f t="shared" si="17"/>
        <v>340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75</v>
      </c>
      <c r="E77" s="16">
        <f>'[1]29'!E79</f>
        <v>0</v>
      </c>
      <c r="F77" s="15">
        <f t="shared" si="17"/>
        <v>340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75</v>
      </c>
      <c r="E78" s="16">
        <f>'[1]29'!E80</f>
        <v>0</v>
      </c>
      <c r="F78" s="15">
        <f t="shared" si="17"/>
        <v>340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75</v>
      </c>
      <c r="E79" s="16">
        <f>'[1]29'!E81</f>
        <v>0</v>
      </c>
      <c r="F79" s="15">
        <f t="shared" si="17"/>
        <v>340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75</v>
      </c>
      <c r="E80" s="16">
        <f>'[1]29'!E82</f>
        <v>0</v>
      </c>
      <c r="F80" s="15">
        <f t="shared" si="17"/>
        <v>340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75</v>
      </c>
      <c r="E81" s="16">
        <f>'[1]29'!E83</f>
        <v>0</v>
      </c>
      <c r="F81" s="15">
        <f t="shared" si="17"/>
        <v>340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75</v>
      </c>
      <c r="E82" s="16">
        <f>'[1]29'!E84</f>
        <v>0</v>
      </c>
      <c r="F82" s="15">
        <f t="shared" si="17"/>
        <v>340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75</v>
      </c>
      <c r="E83" s="16">
        <f>'[1]29'!E85</f>
        <v>0</v>
      </c>
      <c r="F83" s="15">
        <f t="shared" si="17"/>
        <v>340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75</v>
      </c>
      <c r="E84" s="16">
        <f>'[1]29'!E86</f>
        <v>0</v>
      </c>
      <c r="F84" s="15">
        <f t="shared" si="17"/>
        <v>340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75</v>
      </c>
      <c r="E85" s="16">
        <f>'[1]29'!E87</f>
        <v>0</v>
      </c>
      <c r="F85" s="15">
        <f t="shared" si="17"/>
        <v>340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75</v>
      </c>
      <c r="E86" s="16">
        <f>'[1]29'!E88</f>
        <v>0</v>
      </c>
      <c r="F86" s="15">
        <f t="shared" si="17"/>
        <v>340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75</v>
      </c>
      <c r="E87" s="16">
        <f>'[1]29'!E89</f>
        <v>0</v>
      </c>
      <c r="F87" s="15">
        <f t="shared" si="17"/>
        <v>340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75</v>
      </c>
      <c r="E88" s="16">
        <f>'[1]29'!E90</f>
        <v>0</v>
      </c>
      <c r="F88" s="15">
        <f t="shared" si="17"/>
        <v>340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75</v>
      </c>
      <c r="E89" s="16">
        <f>'[1]29'!E91</f>
        <v>0</v>
      </c>
      <c r="F89" s="15">
        <f t="shared" si="17"/>
        <v>340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75</v>
      </c>
      <c r="E90" s="16">
        <f>'[1]29'!E92</f>
        <v>0</v>
      </c>
      <c r="F90" s="15">
        <f t="shared" si="17"/>
        <v>340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75</v>
      </c>
      <c r="E91" s="16">
        <f>'[1]29'!E93</f>
        <v>0</v>
      </c>
      <c r="F91" s="15">
        <f t="shared" si="17"/>
        <v>340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75</v>
      </c>
      <c r="E92" s="16">
        <f>'[1]29'!E94</f>
        <v>0</v>
      </c>
      <c r="F92" s="15">
        <f t="shared" si="17"/>
        <v>340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75</v>
      </c>
      <c r="E93" s="16">
        <f>'[1]29'!E95</f>
        <v>0</v>
      </c>
      <c r="F93" s="15">
        <f t="shared" si="17"/>
        <v>340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75</v>
      </c>
      <c r="E94" s="16">
        <f>'[1]29'!E96</f>
        <v>0</v>
      </c>
      <c r="F94" s="15">
        <f t="shared" si="17"/>
        <v>340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75</v>
      </c>
      <c r="E95" s="16">
        <f>'[1]29'!E97</f>
        <v>0</v>
      </c>
      <c r="F95" s="15">
        <f t="shared" si="17"/>
        <v>340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75</v>
      </c>
      <c r="E96" s="16">
        <f>'[1]29'!E98</f>
        <v>0</v>
      </c>
      <c r="F96" s="15">
        <f t="shared" si="17"/>
        <v>340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75</v>
      </c>
      <c r="E97" s="16">
        <f>'[1]29'!E99</f>
        <v>0</v>
      </c>
      <c r="F97" s="15">
        <f t="shared" si="17"/>
        <v>340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75</v>
      </c>
      <c r="E98" s="16">
        <f>'[1]29'!E100</f>
        <v>0</v>
      </c>
      <c r="F98" s="15">
        <f t="shared" si="17"/>
        <v>340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'[2]29'!B5</f>
        <v>42</v>
      </c>
      <c r="C3" s="195">
        <f>'[2]29'!C5</f>
        <v>30</v>
      </c>
      <c r="D3" s="195">
        <f>'[2]29'!D5</f>
        <v>0</v>
      </c>
      <c r="E3" s="195">
        <f>'[2]29'!E5</f>
        <v>0</v>
      </c>
      <c r="F3" s="15">
        <f>SUM(B3:E3)</f>
        <v>72</v>
      </c>
      <c r="G3" s="194">
        <f>'[2]29'!H5</f>
        <v>37.53</v>
      </c>
      <c r="H3" s="195">
        <f>'[2]29'!I5</f>
        <v>0</v>
      </c>
      <c r="I3" s="195">
        <f>'[2]29'!J5</f>
        <v>0</v>
      </c>
      <c r="J3" s="195">
        <f>'[2]29'!K5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4">
        <f>'[2]29'!B6</f>
        <v>42</v>
      </c>
      <c r="C4" s="195">
        <f>'[2]29'!C6</f>
        <v>30</v>
      </c>
      <c r="D4" s="195">
        <f>'[2]29'!D6</f>
        <v>0</v>
      </c>
      <c r="E4" s="195">
        <f>'[2]29'!E6</f>
        <v>0</v>
      </c>
      <c r="F4" s="15">
        <f>SUM(B4:E4)</f>
        <v>72</v>
      </c>
      <c r="G4" s="194">
        <f>'[2]29'!H6</f>
        <v>37.53</v>
      </c>
      <c r="H4" s="195">
        <f>'[2]29'!I6</f>
        <v>0</v>
      </c>
      <c r="I4" s="195">
        <f>'[2]29'!J6</f>
        <v>0</v>
      </c>
      <c r="J4" s="195">
        <f>'[2]29'!K6</f>
        <v>0</v>
      </c>
      <c r="K4" s="15">
        <f t="shared" ref="K4:K67" si="3">SUM(G4:J4)</f>
        <v>37.53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37.130000000000003</v>
      </c>
      <c r="R4" s="18">
        <v>0.4</v>
      </c>
    </row>
    <row r="5" spans="1:18">
      <c r="A5" s="8" t="s">
        <v>47</v>
      </c>
      <c r="B5" s="194">
        <f>'[2]29'!B7</f>
        <v>42</v>
      </c>
      <c r="C5" s="195">
        <f>'[2]29'!C7</f>
        <v>30</v>
      </c>
      <c r="D5" s="195">
        <f>'[2]29'!D7</f>
        <v>0</v>
      </c>
      <c r="E5" s="195">
        <f>'[2]29'!E7</f>
        <v>0</v>
      </c>
      <c r="F5" s="15">
        <f t="shared" ref="F5:F68" si="6">SUM(B5:E5)</f>
        <v>72</v>
      </c>
      <c r="G5" s="194">
        <f>'[2]29'!H7</f>
        <v>38</v>
      </c>
      <c r="H5" s="195">
        <f>'[2]29'!I7</f>
        <v>0</v>
      </c>
      <c r="I5" s="195">
        <f>'[2]29'!J7</f>
        <v>0</v>
      </c>
      <c r="J5" s="195">
        <f>'[2]29'!K7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'[2]29'!B8</f>
        <v>42</v>
      </c>
      <c r="C6" s="195">
        <f>'[2]29'!C8</f>
        <v>30</v>
      </c>
      <c r="D6" s="195">
        <f>'[2]29'!D8</f>
        <v>0</v>
      </c>
      <c r="E6" s="195">
        <f>'[2]29'!E8</f>
        <v>0</v>
      </c>
      <c r="F6" s="15">
        <f t="shared" si="6"/>
        <v>72</v>
      </c>
      <c r="G6" s="194">
        <f>'[2]29'!H8</f>
        <v>38</v>
      </c>
      <c r="H6" s="195">
        <f>'[2]29'!I8</f>
        <v>0</v>
      </c>
      <c r="I6" s="195">
        <f>'[2]29'!J8</f>
        <v>0</v>
      </c>
      <c r="J6" s="195">
        <f>'[2]29'!K8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'[2]29'!B9</f>
        <v>42</v>
      </c>
      <c r="C7" s="195">
        <f>'[2]29'!C9</f>
        <v>30</v>
      </c>
      <c r="D7" s="195">
        <f>'[2]29'!D9</f>
        <v>0</v>
      </c>
      <c r="E7" s="195">
        <f>'[2]29'!E9</f>
        <v>0</v>
      </c>
      <c r="F7" s="15">
        <f t="shared" si="6"/>
        <v>72</v>
      </c>
      <c r="G7" s="194">
        <f>'[2]29'!H9</f>
        <v>38</v>
      </c>
      <c r="H7" s="195">
        <f>'[2]29'!I9</f>
        <v>0</v>
      </c>
      <c r="I7" s="195">
        <f>'[2]29'!J9</f>
        <v>0</v>
      </c>
      <c r="J7" s="195">
        <f>'[2]29'!K9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'[2]29'!B10</f>
        <v>42</v>
      </c>
      <c r="C8" s="195">
        <f>'[2]29'!C10</f>
        <v>30</v>
      </c>
      <c r="D8" s="195">
        <f>'[2]29'!D10</f>
        <v>0</v>
      </c>
      <c r="E8" s="195">
        <f>'[2]29'!E10</f>
        <v>0</v>
      </c>
      <c r="F8" s="15">
        <f t="shared" si="6"/>
        <v>72</v>
      </c>
      <c r="G8" s="194">
        <f>'[2]29'!H10</f>
        <v>38</v>
      </c>
      <c r="H8" s="195">
        <f>'[2]29'!I10</f>
        <v>0</v>
      </c>
      <c r="I8" s="195">
        <f>'[2]29'!J10</f>
        <v>0</v>
      </c>
      <c r="J8" s="195">
        <f>'[2]29'!K10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'[2]29'!B11</f>
        <v>42</v>
      </c>
      <c r="C9" s="195">
        <f>'[2]29'!C11</f>
        <v>30</v>
      </c>
      <c r="D9" s="195">
        <f>'[2]29'!D11</f>
        <v>0</v>
      </c>
      <c r="E9" s="195">
        <f>'[2]29'!E11</f>
        <v>0</v>
      </c>
      <c r="F9" s="15">
        <f t="shared" si="6"/>
        <v>72</v>
      </c>
      <c r="G9" s="194">
        <f>'[2]29'!H11</f>
        <v>38</v>
      </c>
      <c r="H9" s="195">
        <f>'[2]29'!I11</f>
        <v>0</v>
      </c>
      <c r="I9" s="195">
        <f>'[2]29'!J11</f>
        <v>0</v>
      </c>
      <c r="J9" s="195">
        <f>'[2]29'!K11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'[2]29'!B12</f>
        <v>42</v>
      </c>
      <c r="C10" s="195">
        <f>'[2]29'!C12</f>
        <v>30</v>
      </c>
      <c r="D10" s="195">
        <f>'[2]29'!D12</f>
        <v>0</v>
      </c>
      <c r="E10" s="195">
        <f>'[2]29'!E12</f>
        <v>0</v>
      </c>
      <c r="F10" s="15">
        <f t="shared" si="6"/>
        <v>72</v>
      </c>
      <c r="G10" s="194">
        <f>'[2]29'!H12</f>
        <v>38</v>
      </c>
      <c r="H10" s="195">
        <f>'[2]29'!I12</f>
        <v>0</v>
      </c>
      <c r="I10" s="195">
        <f>'[2]29'!J12</f>
        <v>0</v>
      </c>
      <c r="J10" s="195">
        <f>'[2]29'!K12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'[2]29'!B13</f>
        <v>42</v>
      </c>
      <c r="C11" s="195">
        <f>'[2]29'!C13</f>
        <v>30</v>
      </c>
      <c r="D11" s="195">
        <f>'[2]29'!D13</f>
        <v>0</v>
      </c>
      <c r="E11" s="195">
        <f>'[2]29'!E13</f>
        <v>0</v>
      </c>
      <c r="F11" s="15">
        <f t="shared" si="6"/>
        <v>72</v>
      </c>
      <c r="G11" s="194">
        <f>'[2]29'!H13</f>
        <v>36</v>
      </c>
      <c r="H11" s="195">
        <f>'[2]29'!I13</f>
        <v>0</v>
      </c>
      <c r="I11" s="195">
        <f>'[2]29'!J13</f>
        <v>0</v>
      </c>
      <c r="J11" s="195">
        <f>'[2]29'!K13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'[2]29'!B14</f>
        <v>42</v>
      </c>
      <c r="C12" s="195">
        <f>'[2]29'!C14</f>
        <v>30</v>
      </c>
      <c r="D12" s="195">
        <f>'[2]29'!D14</f>
        <v>0</v>
      </c>
      <c r="E12" s="195">
        <f>'[2]29'!E14</f>
        <v>0</v>
      </c>
      <c r="F12" s="15">
        <f t="shared" si="6"/>
        <v>72</v>
      </c>
      <c r="G12" s="194">
        <f>'[2]29'!H14</f>
        <v>36</v>
      </c>
      <c r="H12" s="195">
        <f>'[2]29'!I14</f>
        <v>0</v>
      </c>
      <c r="I12" s="195">
        <f>'[2]29'!J14</f>
        <v>0</v>
      </c>
      <c r="J12" s="195">
        <f>'[2]29'!K14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'[2]29'!B15</f>
        <v>42</v>
      </c>
      <c r="C13" s="195">
        <f>'[2]29'!C15</f>
        <v>30</v>
      </c>
      <c r="D13" s="195">
        <f>'[2]29'!D15</f>
        <v>0</v>
      </c>
      <c r="E13" s="195">
        <f>'[2]29'!E15</f>
        <v>0</v>
      </c>
      <c r="F13" s="15">
        <f t="shared" si="6"/>
        <v>72</v>
      </c>
      <c r="G13" s="194">
        <f>'[2]29'!H15</f>
        <v>36</v>
      </c>
      <c r="H13" s="195">
        <f>'[2]29'!I15</f>
        <v>0</v>
      </c>
      <c r="I13" s="195">
        <f>'[2]29'!J15</f>
        <v>0</v>
      </c>
      <c r="J13" s="195">
        <f>'[2]29'!K15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'[2]29'!B16</f>
        <v>42</v>
      </c>
      <c r="C14" s="195">
        <f>'[2]29'!C16</f>
        <v>30</v>
      </c>
      <c r="D14" s="195">
        <f>'[2]29'!D16</f>
        <v>0</v>
      </c>
      <c r="E14" s="195">
        <f>'[2]29'!E16</f>
        <v>0</v>
      </c>
      <c r="F14" s="15">
        <f t="shared" si="6"/>
        <v>72</v>
      </c>
      <c r="G14" s="194">
        <f>'[2]29'!H16</f>
        <v>36</v>
      </c>
      <c r="H14" s="195">
        <f>'[2]29'!I16</f>
        <v>0</v>
      </c>
      <c r="I14" s="195">
        <f>'[2]29'!J16</f>
        <v>0</v>
      </c>
      <c r="J14" s="195">
        <f>'[2]29'!K16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'[2]29'!B17</f>
        <v>42</v>
      </c>
      <c r="C15" s="195">
        <f>'[2]29'!C17</f>
        <v>30</v>
      </c>
      <c r="D15" s="195">
        <f>'[2]29'!D17</f>
        <v>0</v>
      </c>
      <c r="E15" s="195">
        <f>'[2]29'!E17</f>
        <v>0</v>
      </c>
      <c r="F15" s="15">
        <f t="shared" si="6"/>
        <v>72</v>
      </c>
      <c r="G15" s="194">
        <f>'[2]29'!H17</f>
        <v>36</v>
      </c>
      <c r="H15" s="195">
        <f>'[2]29'!I17</f>
        <v>0</v>
      </c>
      <c r="I15" s="195">
        <f>'[2]29'!J17</f>
        <v>0</v>
      </c>
      <c r="J15" s="195">
        <f>'[2]29'!K17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'[2]29'!B18</f>
        <v>42</v>
      </c>
      <c r="C16" s="195">
        <f>'[2]29'!C18</f>
        <v>30</v>
      </c>
      <c r="D16" s="195">
        <f>'[2]29'!D18</f>
        <v>0</v>
      </c>
      <c r="E16" s="195">
        <f>'[2]29'!E18</f>
        <v>0</v>
      </c>
      <c r="F16" s="15">
        <f t="shared" si="6"/>
        <v>72</v>
      </c>
      <c r="G16" s="194">
        <f>'[2]29'!H18</f>
        <v>36</v>
      </c>
      <c r="H16" s="195">
        <f>'[2]29'!I18</f>
        <v>0</v>
      </c>
      <c r="I16" s="195">
        <f>'[2]29'!J18</f>
        <v>0</v>
      </c>
      <c r="J16" s="195">
        <f>'[2]29'!K18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'[2]29'!B19</f>
        <v>42</v>
      </c>
      <c r="C17" s="195">
        <f>'[2]29'!C19</f>
        <v>30</v>
      </c>
      <c r="D17" s="195">
        <f>'[2]29'!D19</f>
        <v>0</v>
      </c>
      <c r="E17" s="195">
        <f>'[2]29'!E19</f>
        <v>0</v>
      </c>
      <c r="F17" s="15">
        <f t="shared" si="6"/>
        <v>72</v>
      </c>
      <c r="G17" s="194">
        <f>'[2]29'!H19</f>
        <v>35</v>
      </c>
      <c r="H17" s="195">
        <f>'[2]29'!I19</f>
        <v>0</v>
      </c>
      <c r="I17" s="195">
        <f>'[2]29'!J19</f>
        <v>0</v>
      </c>
      <c r="J17" s="195">
        <f>'[2]29'!K19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'[2]29'!B20</f>
        <v>42</v>
      </c>
      <c r="C18" s="195">
        <f>'[2]29'!C20</f>
        <v>30</v>
      </c>
      <c r="D18" s="195">
        <f>'[2]29'!D20</f>
        <v>0</v>
      </c>
      <c r="E18" s="195">
        <f>'[2]29'!E20</f>
        <v>0</v>
      </c>
      <c r="F18" s="15">
        <f t="shared" si="6"/>
        <v>72</v>
      </c>
      <c r="G18" s="194">
        <f>'[2]29'!H20</f>
        <v>35</v>
      </c>
      <c r="H18" s="195">
        <f>'[2]29'!I20</f>
        <v>0</v>
      </c>
      <c r="I18" s="195">
        <f>'[2]29'!J20</f>
        <v>0</v>
      </c>
      <c r="J18" s="195">
        <f>'[2]29'!K20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'[2]29'!B21</f>
        <v>42</v>
      </c>
      <c r="C19" s="195">
        <f>'[2]29'!C21</f>
        <v>30</v>
      </c>
      <c r="D19" s="195">
        <f>'[2]29'!D21</f>
        <v>0</v>
      </c>
      <c r="E19" s="195">
        <f>'[2]29'!E21</f>
        <v>0</v>
      </c>
      <c r="F19" s="15">
        <f t="shared" si="6"/>
        <v>72</v>
      </c>
      <c r="G19" s="194">
        <f>'[2]29'!H21</f>
        <v>35</v>
      </c>
      <c r="H19" s="195">
        <f>'[2]29'!I21</f>
        <v>0</v>
      </c>
      <c r="I19" s="195">
        <f>'[2]29'!J21</f>
        <v>0</v>
      </c>
      <c r="J19" s="195">
        <f>'[2]29'!K21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'[2]29'!B22</f>
        <v>42</v>
      </c>
      <c r="C20" s="195">
        <f>'[2]29'!C22</f>
        <v>30</v>
      </c>
      <c r="D20" s="195">
        <f>'[2]29'!D22</f>
        <v>0</v>
      </c>
      <c r="E20" s="195">
        <f>'[2]29'!E22</f>
        <v>0</v>
      </c>
      <c r="F20" s="15">
        <f t="shared" si="6"/>
        <v>72</v>
      </c>
      <c r="G20" s="194">
        <f>'[2]29'!H22</f>
        <v>35</v>
      </c>
      <c r="H20" s="195">
        <f>'[2]29'!I22</f>
        <v>0</v>
      </c>
      <c r="I20" s="195">
        <f>'[2]29'!J22</f>
        <v>0</v>
      </c>
      <c r="J20" s="195">
        <f>'[2]29'!K22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'[2]29'!B23</f>
        <v>42</v>
      </c>
      <c r="C21" s="195">
        <f>'[2]29'!C23</f>
        <v>30</v>
      </c>
      <c r="D21" s="195">
        <f>'[2]29'!D23</f>
        <v>0</v>
      </c>
      <c r="E21" s="195">
        <f>'[2]29'!E23</f>
        <v>0</v>
      </c>
      <c r="F21" s="15">
        <f t="shared" si="6"/>
        <v>72</v>
      </c>
      <c r="G21" s="194">
        <f>'[2]29'!H23</f>
        <v>35</v>
      </c>
      <c r="H21" s="195">
        <f>'[2]29'!I23</f>
        <v>0</v>
      </c>
      <c r="I21" s="195">
        <f>'[2]29'!J23</f>
        <v>0</v>
      </c>
      <c r="J21" s="195">
        <f>'[2]29'!K23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'[2]29'!B24</f>
        <v>42</v>
      </c>
      <c r="C22" s="195">
        <f>'[2]29'!C24</f>
        <v>30</v>
      </c>
      <c r="D22" s="195">
        <f>'[2]29'!D24</f>
        <v>0</v>
      </c>
      <c r="E22" s="195">
        <f>'[2]29'!E24</f>
        <v>0</v>
      </c>
      <c r="F22" s="15">
        <f t="shared" si="6"/>
        <v>72</v>
      </c>
      <c r="G22" s="194">
        <f>'[2]29'!H24</f>
        <v>30</v>
      </c>
      <c r="H22" s="195">
        <f>'[2]29'!I24</f>
        <v>0</v>
      </c>
      <c r="I22" s="195">
        <f>'[2]29'!J24</f>
        <v>0</v>
      </c>
      <c r="J22" s="195">
        <f>'[2]29'!K24</f>
        <v>0</v>
      </c>
      <c r="K22" s="15">
        <f t="shared" si="3"/>
        <v>30</v>
      </c>
      <c r="L22" s="18">
        <f>frq!C22</f>
        <v>1</v>
      </c>
      <c r="M22" s="124">
        <f t="shared" si="4"/>
        <v>29.6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29.6</v>
      </c>
      <c r="R22" s="18">
        <v>0.4</v>
      </c>
    </row>
    <row r="23" spans="1:18">
      <c r="A23" s="8" t="s">
        <v>65</v>
      </c>
      <c r="B23" s="194">
        <f>'[2]29'!B25</f>
        <v>42</v>
      </c>
      <c r="C23" s="195">
        <f>'[2]29'!C25</f>
        <v>30</v>
      </c>
      <c r="D23" s="195">
        <f>'[2]29'!D25</f>
        <v>0</v>
      </c>
      <c r="E23" s="195">
        <f>'[2]29'!E25</f>
        <v>0</v>
      </c>
      <c r="F23" s="15">
        <f t="shared" si="6"/>
        <v>72</v>
      </c>
      <c r="G23" s="194">
        <f>'[2]29'!H25</f>
        <v>30</v>
      </c>
      <c r="H23" s="195">
        <f>'[2]29'!I25</f>
        <v>0</v>
      </c>
      <c r="I23" s="195">
        <f>'[2]29'!J25</f>
        <v>0</v>
      </c>
      <c r="J23" s="195">
        <f>'[2]29'!K25</f>
        <v>0</v>
      </c>
      <c r="K23" s="15">
        <f t="shared" si="3"/>
        <v>30</v>
      </c>
      <c r="L23" s="18">
        <f>frq!C23</f>
        <v>1</v>
      </c>
      <c r="M23" s="124">
        <f t="shared" si="4"/>
        <v>29.6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29.6</v>
      </c>
      <c r="R23" s="18">
        <v>0.4</v>
      </c>
    </row>
    <row r="24" spans="1:18">
      <c r="A24" s="8" t="s">
        <v>66</v>
      </c>
      <c r="B24" s="194">
        <f>'[2]29'!B26</f>
        <v>42</v>
      </c>
      <c r="C24" s="195">
        <f>'[2]29'!C26</f>
        <v>30</v>
      </c>
      <c r="D24" s="195">
        <f>'[2]29'!D26</f>
        <v>0</v>
      </c>
      <c r="E24" s="195">
        <f>'[2]29'!E26</f>
        <v>0</v>
      </c>
      <c r="F24" s="15">
        <f t="shared" si="6"/>
        <v>72</v>
      </c>
      <c r="G24" s="194">
        <f>'[2]29'!H26</f>
        <v>30</v>
      </c>
      <c r="H24" s="195">
        <f>'[2]29'!I26</f>
        <v>0</v>
      </c>
      <c r="I24" s="195">
        <f>'[2]29'!J26</f>
        <v>0</v>
      </c>
      <c r="J24" s="195">
        <f>'[2]29'!K26</f>
        <v>0</v>
      </c>
      <c r="K24" s="15">
        <f t="shared" si="3"/>
        <v>30</v>
      </c>
      <c r="L24" s="18">
        <f>frq!C24</f>
        <v>1</v>
      </c>
      <c r="M24" s="124">
        <f t="shared" si="4"/>
        <v>29.6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29.6</v>
      </c>
      <c r="R24" s="18">
        <v>0.4</v>
      </c>
    </row>
    <row r="25" spans="1:18">
      <c r="A25" s="8" t="s">
        <v>67</v>
      </c>
      <c r="B25" s="194">
        <f>'[2]29'!B27</f>
        <v>42</v>
      </c>
      <c r="C25" s="195">
        <f>'[2]29'!C27</f>
        <v>30</v>
      </c>
      <c r="D25" s="195">
        <f>'[2]29'!D27</f>
        <v>0</v>
      </c>
      <c r="E25" s="195">
        <f>'[2]29'!E27</f>
        <v>0</v>
      </c>
      <c r="F25" s="15">
        <f t="shared" si="6"/>
        <v>72</v>
      </c>
      <c r="G25" s="194">
        <f>'[2]29'!H27</f>
        <v>30</v>
      </c>
      <c r="H25" s="195">
        <f>'[2]29'!I27</f>
        <v>0</v>
      </c>
      <c r="I25" s="195">
        <f>'[2]29'!J27</f>
        <v>0</v>
      </c>
      <c r="J25" s="195">
        <f>'[2]29'!K27</f>
        <v>0</v>
      </c>
      <c r="K25" s="15">
        <f t="shared" si="3"/>
        <v>30</v>
      </c>
      <c r="L25" s="18">
        <f>frq!C25</f>
        <v>1</v>
      </c>
      <c r="M25" s="124">
        <f t="shared" si="4"/>
        <v>29.6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29.6</v>
      </c>
      <c r="R25" s="18">
        <v>0.4</v>
      </c>
    </row>
    <row r="26" spans="1:18">
      <c r="A26" s="8" t="s">
        <v>68</v>
      </c>
      <c r="B26" s="194">
        <f>'[2]29'!B28</f>
        <v>0</v>
      </c>
      <c r="C26" s="195">
        <f>'[2]29'!C28</f>
        <v>30</v>
      </c>
      <c r="D26" s="195">
        <f>'[2]29'!D28</f>
        <v>0</v>
      </c>
      <c r="E26" s="195">
        <f>'[2]29'!E28</f>
        <v>0</v>
      </c>
      <c r="F26" s="15">
        <f t="shared" si="6"/>
        <v>30</v>
      </c>
      <c r="G26" s="194">
        <f>'[2]29'!H28</f>
        <v>0</v>
      </c>
      <c r="H26" s="195">
        <f>'[2]29'!I28</f>
        <v>0</v>
      </c>
      <c r="I26" s="195">
        <f>'[2]29'!J28</f>
        <v>0</v>
      </c>
      <c r="J26" s="195">
        <f>'[2]29'!K28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4">
        <f>'[2]29'!B29</f>
        <v>0</v>
      </c>
      <c r="C27" s="195">
        <f>'[2]29'!C29</f>
        <v>30</v>
      </c>
      <c r="D27" s="195">
        <f>'[2]29'!D29</f>
        <v>0</v>
      </c>
      <c r="E27" s="195">
        <f>'[2]29'!E29</f>
        <v>0</v>
      </c>
      <c r="F27" s="15">
        <f t="shared" si="6"/>
        <v>30</v>
      </c>
      <c r="G27" s="194">
        <f>'[2]29'!H29</f>
        <v>0</v>
      </c>
      <c r="H27" s="195">
        <f>'[2]29'!I29</f>
        <v>0</v>
      </c>
      <c r="I27" s="195">
        <f>'[2]29'!J29</f>
        <v>0</v>
      </c>
      <c r="J27" s="195">
        <f>'[2]29'!K29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4">
        <f>'[2]29'!B30</f>
        <v>0</v>
      </c>
      <c r="C28" s="195">
        <f>'[2]29'!C30</f>
        <v>30</v>
      </c>
      <c r="D28" s="195">
        <f>'[2]29'!D30</f>
        <v>0</v>
      </c>
      <c r="E28" s="195">
        <f>'[2]29'!E30</f>
        <v>0</v>
      </c>
      <c r="F28" s="15">
        <f t="shared" si="6"/>
        <v>30</v>
      </c>
      <c r="G28" s="194">
        <f>'[2]29'!H30</f>
        <v>0</v>
      </c>
      <c r="H28" s="195">
        <f>'[2]29'!I30</f>
        <v>0</v>
      </c>
      <c r="I28" s="195">
        <f>'[2]29'!J30</f>
        <v>0</v>
      </c>
      <c r="J28" s="195">
        <f>'[2]29'!K30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4">
        <f>'[2]29'!B31</f>
        <v>0</v>
      </c>
      <c r="C29" s="195">
        <f>'[2]29'!C31</f>
        <v>30</v>
      </c>
      <c r="D29" s="195">
        <f>'[2]29'!D31</f>
        <v>0</v>
      </c>
      <c r="E29" s="195">
        <f>'[2]29'!E31</f>
        <v>0</v>
      </c>
      <c r="F29" s="15">
        <f t="shared" si="6"/>
        <v>30</v>
      </c>
      <c r="G29" s="194">
        <f>'[2]29'!H31</f>
        <v>0</v>
      </c>
      <c r="H29" s="195">
        <f>'[2]29'!I31</f>
        <v>0</v>
      </c>
      <c r="I29" s="195">
        <f>'[2]29'!J31</f>
        <v>0</v>
      </c>
      <c r="J29" s="195">
        <f>'[2]29'!K31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4">
        <f>'[2]29'!B32</f>
        <v>0</v>
      </c>
      <c r="C30" s="195">
        <f>'[2]29'!C32</f>
        <v>30</v>
      </c>
      <c r="D30" s="195">
        <f>'[2]29'!D32</f>
        <v>0</v>
      </c>
      <c r="E30" s="195">
        <f>'[2]29'!E32</f>
        <v>0</v>
      </c>
      <c r="F30" s="15">
        <f t="shared" si="6"/>
        <v>30</v>
      </c>
      <c r="G30" s="194">
        <f>'[2]29'!H32</f>
        <v>0</v>
      </c>
      <c r="H30" s="195">
        <f>'[2]29'!I32</f>
        <v>0</v>
      </c>
      <c r="I30" s="195">
        <f>'[2]29'!J32</f>
        <v>0</v>
      </c>
      <c r="J30" s="195">
        <f>'[2]29'!K32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4">
        <f>'[2]29'!B33</f>
        <v>0</v>
      </c>
      <c r="C31" s="195">
        <f>'[2]29'!C33</f>
        <v>30</v>
      </c>
      <c r="D31" s="195">
        <f>'[2]29'!D33</f>
        <v>0</v>
      </c>
      <c r="E31" s="195">
        <f>'[2]29'!E33</f>
        <v>0</v>
      </c>
      <c r="F31" s="15">
        <f t="shared" si="6"/>
        <v>30</v>
      </c>
      <c r="G31" s="194">
        <f>'[2]29'!H33</f>
        <v>0</v>
      </c>
      <c r="H31" s="195">
        <f>'[2]29'!I33</f>
        <v>0</v>
      </c>
      <c r="I31" s="195">
        <f>'[2]29'!J33</f>
        <v>0</v>
      </c>
      <c r="J31" s="195">
        <f>'[2]29'!K33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4">
        <f>'[2]29'!B34</f>
        <v>0</v>
      </c>
      <c r="C32" s="195">
        <f>'[2]29'!C34</f>
        <v>30</v>
      </c>
      <c r="D32" s="195">
        <f>'[2]29'!D34</f>
        <v>0</v>
      </c>
      <c r="E32" s="195">
        <f>'[2]29'!E34</f>
        <v>0</v>
      </c>
      <c r="F32" s="15">
        <f t="shared" si="6"/>
        <v>30</v>
      </c>
      <c r="G32" s="194">
        <f>'[2]29'!H34</f>
        <v>0</v>
      </c>
      <c r="H32" s="195">
        <f>'[2]29'!I34</f>
        <v>0</v>
      </c>
      <c r="I32" s="195">
        <f>'[2]29'!J34</f>
        <v>0</v>
      </c>
      <c r="J32" s="195">
        <f>'[2]29'!K34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4">
        <f>'[2]29'!B35</f>
        <v>0</v>
      </c>
      <c r="C33" s="195">
        <f>'[2]29'!C35</f>
        <v>30</v>
      </c>
      <c r="D33" s="195">
        <f>'[2]29'!D35</f>
        <v>0</v>
      </c>
      <c r="E33" s="195">
        <f>'[2]29'!E35</f>
        <v>0</v>
      </c>
      <c r="F33" s="15">
        <f t="shared" si="6"/>
        <v>30</v>
      </c>
      <c r="G33" s="194">
        <f>'[2]29'!H35</f>
        <v>0</v>
      </c>
      <c r="H33" s="195">
        <f>'[2]29'!I35</f>
        <v>0</v>
      </c>
      <c r="I33" s="195">
        <f>'[2]29'!J35</f>
        <v>0</v>
      </c>
      <c r="J33" s="195">
        <f>'[2]29'!K35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4">
        <f>'[2]29'!B36</f>
        <v>0</v>
      </c>
      <c r="C34" s="195">
        <f>'[2]29'!C36</f>
        <v>30</v>
      </c>
      <c r="D34" s="195">
        <f>'[2]29'!D36</f>
        <v>0</v>
      </c>
      <c r="E34" s="195">
        <f>'[2]29'!E36</f>
        <v>0</v>
      </c>
      <c r="F34" s="15">
        <f t="shared" si="6"/>
        <v>30</v>
      </c>
      <c r="G34" s="194">
        <f>'[2]29'!H36</f>
        <v>0</v>
      </c>
      <c r="H34" s="195">
        <f>'[2]29'!I36</f>
        <v>0</v>
      </c>
      <c r="I34" s="195">
        <f>'[2]29'!J36</f>
        <v>0</v>
      </c>
      <c r="J34" s="195">
        <f>'[2]29'!K36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4">
        <f>'[2]29'!B37</f>
        <v>0</v>
      </c>
      <c r="C35" s="195">
        <f>'[2]29'!C37</f>
        <v>30</v>
      </c>
      <c r="D35" s="195">
        <f>'[2]29'!D37</f>
        <v>0</v>
      </c>
      <c r="E35" s="195">
        <f>'[2]29'!E37</f>
        <v>0</v>
      </c>
      <c r="F35" s="15">
        <f t="shared" si="6"/>
        <v>30</v>
      </c>
      <c r="G35" s="194">
        <f>'[2]29'!H37</f>
        <v>0</v>
      </c>
      <c r="H35" s="195">
        <f>'[2]29'!I37</f>
        <v>0</v>
      </c>
      <c r="I35" s="195">
        <f>'[2]29'!J37</f>
        <v>0</v>
      </c>
      <c r="J35" s="195">
        <f>'[2]29'!K37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4">
        <f>'[2]29'!B38</f>
        <v>0</v>
      </c>
      <c r="C36" s="195">
        <f>'[2]29'!C38</f>
        <v>30</v>
      </c>
      <c r="D36" s="195">
        <f>'[2]29'!D38</f>
        <v>0</v>
      </c>
      <c r="E36" s="195">
        <f>'[2]29'!E38</f>
        <v>0</v>
      </c>
      <c r="F36" s="15">
        <f t="shared" si="6"/>
        <v>30</v>
      </c>
      <c r="G36" s="194">
        <f>'[2]29'!H38</f>
        <v>0</v>
      </c>
      <c r="H36" s="195">
        <f>'[2]29'!I38</f>
        <v>0</v>
      </c>
      <c r="I36" s="195">
        <f>'[2]29'!J38</f>
        <v>0</v>
      </c>
      <c r="J36" s="195">
        <f>'[2]29'!K38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4">
        <f>'[2]29'!B39</f>
        <v>0</v>
      </c>
      <c r="C37" s="195">
        <f>'[2]29'!C39</f>
        <v>30</v>
      </c>
      <c r="D37" s="195">
        <f>'[2]29'!D39</f>
        <v>0</v>
      </c>
      <c r="E37" s="195">
        <f>'[2]29'!E39</f>
        <v>0</v>
      </c>
      <c r="F37" s="15">
        <f t="shared" si="6"/>
        <v>30</v>
      </c>
      <c r="G37" s="194">
        <f>'[2]29'!H39</f>
        <v>0</v>
      </c>
      <c r="H37" s="195">
        <f>'[2]29'!I39</f>
        <v>0</v>
      </c>
      <c r="I37" s="195">
        <f>'[2]29'!J39</f>
        <v>0</v>
      </c>
      <c r="J37" s="195">
        <f>'[2]29'!K39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4">
        <f>'[2]29'!B40</f>
        <v>0</v>
      </c>
      <c r="C38" s="195">
        <f>'[2]29'!C40</f>
        <v>30</v>
      </c>
      <c r="D38" s="195">
        <f>'[2]29'!D40</f>
        <v>0</v>
      </c>
      <c r="E38" s="195">
        <f>'[2]29'!E40</f>
        <v>0</v>
      </c>
      <c r="F38" s="15">
        <f t="shared" si="6"/>
        <v>30</v>
      </c>
      <c r="G38" s="194">
        <f>'[2]29'!H40</f>
        <v>0</v>
      </c>
      <c r="H38" s="195">
        <f>'[2]29'!I40</f>
        <v>0</v>
      </c>
      <c r="I38" s="195">
        <f>'[2]29'!J40</f>
        <v>0</v>
      </c>
      <c r="J38" s="195">
        <f>'[2]29'!K40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4">
        <f>'[2]29'!B41</f>
        <v>0</v>
      </c>
      <c r="C39" s="195">
        <f>'[2]29'!C41</f>
        <v>30</v>
      </c>
      <c r="D39" s="195">
        <f>'[2]29'!D41</f>
        <v>0</v>
      </c>
      <c r="E39" s="195">
        <f>'[2]29'!E41</f>
        <v>0</v>
      </c>
      <c r="F39" s="15">
        <f t="shared" si="6"/>
        <v>30</v>
      </c>
      <c r="G39" s="194">
        <f>'[2]29'!H41</f>
        <v>0</v>
      </c>
      <c r="H39" s="195">
        <f>'[2]29'!I41</f>
        <v>0</v>
      </c>
      <c r="I39" s="195">
        <f>'[2]29'!J41</f>
        <v>0</v>
      </c>
      <c r="J39" s="195">
        <f>'[2]29'!K41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4">
        <f>'[2]29'!B42</f>
        <v>0</v>
      </c>
      <c r="C40" s="195">
        <f>'[2]29'!C42</f>
        <v>30</v>
      </c>
      <c r="D40" s="195">
        <f>'[2]29'!D42</f>
        <v>0</v>
      </c>
      <c r="E40" s="195">
        <f>'[2]29'!E42</f>
        <v>0</v>
      </c>
      <c r="F40" s="15">
        <f t="shared" si="6"/>
        <v>30</v>
      </c>
      <c r="G40" s="194">
        <f>'[2]29'!H42</f>
        <v>0</v>
      </c>
      <c r="H40" s="195">
        <f>'[2]29'!I42</f>
        <v>0</v>
      </c>
      <c r="I40" s="195">
        <f>'[2]29'!J42</f>
        <v>0</v>
      </c>
      <c r="J40" s="195">
        <f>'[2]29'!K42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4">
        <f>'[2]29'!B43</f>
        <v>0</v>
      </c>
      <c r="C41" s="195">
        <f>'[2]29'!C43</f>
        <v>30</v>
      </c>
      <c r="D41" s="195">
        <f>'[2]29'!D43</f>
        <v>0</v>
      </c>
      <c r="E41" s="195">
        <f>'[2]29'!E43</f>
        <v>0</v>
      </c>
      <c r="F41" s="15">
        <f t="shared" si="6"/>
        <v>30</v>
      </c>
      <c r="G41" s="194">
        <f>'[2]29'!H43</f>
        <v>0</v>
      </c>
      <c r="H41" s="195">
        <f>'[2]29'!I43</f>
        <v>0</v>
      </c>
      <c r="I41" s="195">
        <f>'[2]29'!J43</f>
        <v>0</v>
      </c>
      <c r="J41" s="195">
        <f>'[2]29'!K43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4">
        <f>'[2]29'!B44</f>
        <v>0</v>
      </c>
      <c r="C42" s="195">
        <f>'[2]29'!C44</f>
        <v>30</v>
      </c>
      <c r="D42" s="195">
        <f>'[2]29'!D44</f>
        <v>0</v>
      </c>
      <c r="E42" s="195">
        <f>'[2]29'!E44</f>
        <v>0</v>
      </c>
      <c r="F42" s="15">
        <f t="shared" si="6"/>
        <v>30</v>
      </c>
      <c r="G42" s="194">
        <f>'[2]29'!H44</f>
        <v>0</v>
      </c>
      <c r="H42" s="195">
        <f>'[2]29'!I44</f>
        <v>0</v>
      </c>
      <c r="I42" s="195">
        <f>'[2]29'!J44</f>
        <v>0</v>
      </c>
      <c r="J42" s="195">
        <f>'[2]29'!K44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4">
        <f>'[2]29'!B45</f>
        <v>0</v>
      </c>
      <c r="C43" s="195">
        <f>'[2]29'!C45</f>
        <v>30</v>
      </c>
      <c r="D43" s="195">
        <f>'[2]29'!D45</f>
        <v>0</v>
      </c>
      <c r="E43" s="195">
        <f>'[2]29'!E45</f>
        <v>0</v>
      </c>
      <c r="F43" s="15">
        <f t="shared" si="6"/>
        <v>30</v>
      </c>
      <c r="G43" s="194">
        <f>'[2]29'!H45</f>
        <v>0</v>
      </c>
      <c r="H43" s="195">
        <f>'[2]29'!I45</f>
        <v>0</v>
      </c>
      <c r="I43" s="195">
        <f>'[2]29'!J45</f>
        <v>0</v>
      </c>
      <c r="J43" s="195">
        <f>'[2]29'!K45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'[2]29'!B46</f>
        <v>0</v>
      </c>
      <c r="C44" s="195">
        <f>'[2]29'!C46</f>
        <v>30</v>
      </c>
      <c r="D44" s="195">
        <f>'[2]29'!D46</f>
        <v>0</v>
      </c>
      <c r="E44" s="195">
        <f>'[2]29'!E46</f>
        <v>0</v>
      </c>
      <c r="F44" s="15">
        <f t="shared" si="6"/>
        <v>30</v>
      </c>
      <c r="G44" s="194">
        <f>'[2]29'!H46</f>
        <v>0</v>
      </c>
      <c r="H44" s="195">
        <f>'[2]29'!I46</f>
        <v>0</v>
      </c>
      <c r="I44" s="195">
        <f>'[2]29'!J46</f>
        <v>0</v>
      </c>
      <c r="J44" s="195">
        <f>'[2]29'!K46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4">
        <f>'[2]29'!B47</f>
        <v>0</v>
      </c>
      <c r="C45" s="195">
        <f>'[2]29'!C47</f>
        <v>30</v>
      </c>
      <c r="D45" s="195">
        <f>'[2]29'!D47</f>
        <v>0</v>
      </c>
      <c r="E45" s="195">
        <f>'[2]29'!E47</f>
        <v>0</v>
      </c>
      <c r="F45" s="15">
        <f t="shared" si="6"/>
        <v>30</v>
      </c>
      <c r="G45" s="194">
        <f>'[2]29'!H47</f>
        <v>0</v>
      </c>
      <c r="H45" s="195">
        <f>'[2]29'!I47</f>
        <v>0</v>
      </c>
      <c r="I45" s="195">
        <f>'[2]29'!J47</f>
        <v>0</v>
      </c>
      <c r="J45" s="195">
        <f>'[2]29'!K47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4">
        <f>'[2]29'!B48</f>
        <v>0</v>
      </c>
      <c r="C46" s="195">
        <f>'[2]29'!C48</f>
        <v>30</v>
      </c>
      <c r="D46" s="195">
        <f>'[2]29'!D48</f>
        <v>0</v>
      </c>
      <c r="E46" s="195">
        <f>'[2]29'!E48</f>
        <v>0</v>
      </c>
      <c r="F46" s="15">
        <f t="shared" si="6"/>
        <v>30</v>
      </c>
      <c r="G46" s="194">
        <f>'[2]29'!H48</f>
        <v>0</v>
      </c>
      <c r="H46" s="195">
        <f>'[2]29'!I48</f>
        <v>0</v>
      </c>
      <c r="I46" s="195">
        <f>'[2]29'!J48</f>
        <v>0</v>
      </c>
      <c r="J46" s="195">
        <f>'[2]29'!K48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4">
        <f>'[2]29'!B49</f>
        <v>0</v>
      </c>
      <c r="C47" s="195">
        <f>'[2]29'!C49</f>
        <v>30</v>
      </c>
      <c r="D47" s="195">
        <f>'[2]29'!D49</f>
        <v>0</v>
      </c>
      <c r="E47" s="195">
        <f>'[2]29'!E49</f>
        <v>0</v>
      </c>
      <c r="F47" s="15">
        <f t="shared" si="6"/>
        <v>30</v>
      </c>
      <c r="G47" s="194">
        <f>'[2]29'!H49</f>
        <v>0</v>
      </c>
      <c r="H47" s="195">
        <f>'[2]29'!I49</f>
        <v>0</v>
      </c>
      <c r="I47" s="195">
        <f>'[2]29'!J49</f>
        <v>0</v>
      </c>
      <c r="J47" s="195">
        <f>'[2]29'!K49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4">
        <f>'[2]29'!B50</f>
        <v>0</v>
      </c>
      <c r="C48" s="195">
        <f>'[2]29'!C50</f>
        <v>30</v>
      </c>
      <c r="D48" s="195">
        <f>'[2]29'!D50</f>
        <v>0</v>
      </c>
      <c r="E48" s="195">
        <f>'[2]29'!E50</f>
        <v>0</v>
      </c>
      <c r="F48" s="15">
        <f t="shared" si="6"/>
        <v>30</v>
      </c>
      <c r="G48" s="194">
        <f>'[2]29'!H50</f>
        <v>0</v>
      </c>
      <c r="H48" s="195">
        <f>'[2]29'!I50</f>
        <v>0</v>
      </c>
      <c r="I48" s="195">
        <f>'[2]29'!J50</f>
        <v>0</v>
      </c>
      <c r="J48" s="195">
        <f>'[2]29'!K50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4">
        <f>'[2]29'!B51</f>
        <v>0</v>
      </c>
      <c r="C49" s="195">
        <f>'[2]29'!C51</f>
        <v>30</v>
      </c>
      <c r="D49" s="195">
        <f>'[2]29'!D51</f>
        <v>0</v>
      </c>
      <c r="E49" s="195">
        <f>'[2]29'!E51</f>
        <v>0</v>
      </c>
      <c r="F49" s="15">
        <f t="shared" si="6"/>
        <v>30</v>
      </c>
      <c r="G49" s="194">
        <f>'[2]29'!H51</f>
        <v>0</v>
      </c>
      <c r="H49" s="195">
        <f>'[2]29'!I51</f>
        <v>0</v>
      </c>
      <c r="I49" s="195">
        <f>'[2]29'!J51</f>
        <v>0</v>
      </c>
      <c r="J49" s="195">
        <f>'[2]29'!K51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4">
        <f>'[2]29'!B52</f>
        <v>0</v>
      </c>
      <c r="C50" s="195">
        <f>'[2]29'!C52</f>
        <v>30</v>
      </c>
      <c r="D50" s="195">
        <f>'[2]29'!D52</f>
        <v>0</v>
      </c>
      <c r="E50" s="195">
        <f>'[2]29'!E52</f>
        <v>0</v>
      </c>
      <c r="F50" s="15">
        <f t="shared" si="6"/>
        <v>30</v>
      </c>
      <c r="G50" s="194">
        <f>'[2]29'!H52</f>
        <v>0</v>
      </c>
      <c r="H50" s="195">
        <f>'[2]29'!I52</f>
        <v>0</v>
      </c>
      <c r="I50" s="195">
        <f>'[2]29'!J52</f>
        <v>0</v>
      </c>
      <c r="J50" s="195">
        <f>'[2]29'!K52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4">
        <f>'[2]29'!B53</f>
        <v>0</v>
      </c>
      <c r="C51" s="195">
        <f>'[2]29'!C53</f>
        <v>30</v>
      </c>
      <c r="D51" s="195">
        <f>'[2]29'!D53</f>
        <v>0</v>
      </c>
      <c r="E51" s="195">
        <f>'[2]29'!E53</f>
        <v>0</v>
      </c>
      <c r="F51" s="15">
        <f t="shared" si="6"/>
        <v>30</v>
      </c>
      <c r="G51" s="194">
        <f>'[2]29'!H53</f>
        <v>0</v>
      </c>
      <c r="H51" s="195">
        <f>'[2]29'!I53</f>
        <v>0</v>
      </c>
      <c r="I51" s="195">
        <f>'[2]29'!J53</f>
        <v>0</v>
      </c>
      <c r="J51" s="195">
        <f>'[2]29'!K53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4">
        <f>'[2]29'!B54</f>
        <v>0</v>
      </c>
      <c r="C52" s="195">
        <f>'[2]29'!C54</f>
        <v>30</v>
      </c>
      <c r="D52" s="195">
        <f>'[2]29'!D54</f>
        <v>0</v>
      </c>
      <c r="E52" s="195">
        <f>'[2]29'!E54</f>
        <v>0</v>
      </c>
      <c r="F52" s="15">
        <f t="shared" si="6"/>
        <v>30</v>
      </c>
      <c r="G52" s="194">
        <f>'[2]29'!H54</f>
        <v>0</v>
      </c>
      <c r="H52" s="195">
        <f>'[2]29'!I54</f>
        <v>0</v>
      </c>
      <c r="I52" s="195">
        <f>'[2]29'!J54</f>
        <v>0</v>
      </c>
      <c r="J52" s="195">
        <f>'[2]29'!K54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4">
        <f>'[2]29'!B55</f>
        <v>0</v>
      </c>
      <c r="C53" s="195">
        <f>'[2]29'!C55</f>
        <v>30</v>
      </c>
      <c r="D53" s="195">
        <f>'[2]29'!D55</f>
        <v>0</v>
      </c>
      <c r="E53" s="195">
        <f>'[2]29'!E55</f>
        <v>0</v>
      </c>
      <c r="F53" s="15">
        <f t="shared" si="6"/>
        <v>30</v>
      </c>
      <c r="G53" s="194">
        <f>'[2]29'!H55</f>
        <v>0</v>
      </c>
      <c r="H53" s="195">
        <f>'[2]29'!I55</f>
        <v>0</v>
      </c>
      <c r="I53" s="195">
        <f>'[2]29'!J55</f>
        <v>0</v>
      </c>
      <c r="J53" s="195">
        <f>'[2]29'!K55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4">
        <f>'[2]29'!B56</f>
        <v>0</v>
      </c>
      <c r="C54" s="195">
        <f>'[2]29'!C56</f>
        <v>30</v>
      </c>
      <c r="D54" s="195">
        <f>'[2]29'!D56</f>
        <v>0</v>
      </c>
      <c r="E54" s="195">
        <f>'[2]29'!E56</f>
        <v>0</v>
      </c>
      <c r="F54" s="15">
        <f t="shared" si="6"/>
        <v>30</v>
      </c>
      <c r="G54" s="194">
        <f>'[2]29'!H56</f>
        <v>0</v>
      </c>
      <c r="H54" s="195">
        <f>'[2]29'!I56</f>
        <v>0</v>
      </c>
      <c r="I54" s="195">
        <f>'[2]29'!J56</f>
        <v>0</v>
      </c>
      <c r="J54" s="195">
        <f>'[2]29'!K56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'[2]29'!B57</f>
        <v>0</v>
      </c>
      <c r="C55" s="195">
        <f>'[2]29'!C57</f>
        <v>30</v>
      </c>
      <c r="D55" s="195">
        <f>'[2]29'!D57</f>
        <v>0</v>
      </c>
      <c r="E55" s="195">
        <f>'[2]29'!E57</f>
        <v>0</v>
      </c>
      <c r="F55" s="15">
        <f t="shared" si="6"/>
        <v>30</v>
      </c>
      <c r="G55" s="194">
        <f>'[2]29'!H57</f>
        <v>0</v>
      </c>
      <c r="H55" s="195">
        <f>'[2]29'!I57</f>
        <v>0</v>
      </c>
      <c r="I55" s="195">
        <f>'[2]29'!J57</f>
        <v>0</v>
      </c>
      <c r="J55" s="195">
        <f>'[2]29'!K57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4">
        <f>'[2]29'!B58</f>
        <v>0</v>
      </c>
      <c r="C56" s="195">
        <f>'[2]29'!C58</f>
        <v>30</v>
      </c>
      <c r="D56" s="195">
        <f>'[2]29'!D58</f>
        <v>0</v>
      </c>
      <c r="E56" s="195">
        <f>'[2]29'!E58</f>
        <v>0</v>
      </c>
      <c r="F56" s="15">
        <f t="shared" si="6"/>
        <v>30</v>
      </c>
      <c r="G56" s="194">
        <f>'[2]29'!H58</f>
        <v>0</v>
      </c>
      <c r="H56" s="195">
        <f>'[2]29'!I58</f>
        <v>0</v>
      </c>
      <c r="I56" s="195">
        <f>'[2]29'!J58</f>
        <v>0</v>
      </c>
      <c r="J56" s="195">
        <f>'[2]29'!K58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4">
        <f>'[2]29'!B59</f>
        <v>0</v>
      </c>
      <c r="C57" s="195">
        <f>'[2]29'!C59</f>
        <v>60</v>
      </c>
      <c r="D57" s="195">
        <f>'[2]29'!D59</f>
        <v>0</v>
      </c>
      <c r="E57" s="195">
        <f>'[2]29'!E59</f>
        <v>0</v>
      </c>
      <c r="F57" s="15">
        <f t="shared" si="6"/>
        <v>60</v>
      </c>
      <c r="G57" s="194">
        <f>'[2]29'!H59</f>
        <v>0</v>
      </c>
      <c r="H57" s="195">
        <f>'[2]29'!I59</f>
        <v>28</v>
      </c>
      <c r="I57" s="195">
        <f>'[2]29'!J59</f>
        <v>0</v>
      </c>
      <c r="J57" s="195">
        <f>'[2]29'!K59</f>
        <v>0</v>
      </c>
      <c r="K57" s="15">
        <f t="shared" si="3"/>
        <v>28</v>
      </c>
      <c r="L57" s="18">
        <f>frq!C57</f>
        <v>1</v>
      </c>
      <c r="M57" s="124">
        <f t="shared" si="4"/>
        <v>-0.7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27.3</v>
      </c>
      <c r="R57" s="18">
        <v>0.7</v>
      </c>
    </row>
    <row r="58" spans="1:18">
      <c r="A58" s="8" t="s">
        <v>100</v>
      </c>
      <c r="B58" s="194">
        <f>'[2]29'!B60</f>
        <v>42</v>
      </c>
      <c r="C58" s="195">
        <f>'[2]29'!C60</f>
        <v>60</v>
      </c>
      <c r="D58" s="195">
        <f>'[2]29'!D60</f>
        <v>0</v>
      </c>
      <c r="E58" s="195">
        <f>'[2]29'!E60</f>
        <v>0</v>
      </c>
      <c r="F58" s="15">
        <f t="shared" si="6"/>
        <v>102</v>
      </c>
      <c r="G58" s="194">
        <f>'[2]29'!H60</f>
        <v>0</v>
      </c>
      <c r="H58" s="195">
        <f>'[2]29'!I60</f>
        <v>28</v>
      </c>
      <c r="I58" s="195">
        <f>'[2]29'!J60</f>
        <v>0</v>
      </c>
      <c r="J58" s="195">
        <f>'[2]29'!K60</f>
        <v>0</v>
      </c>
      <c r="K58" s="15">
        <f t="shared" si="3"/>
        <v>28</v>
      </c>
      <c r="L58" s="18">
        <f>frq!C58</f>
        <v>1</v>
      </c>
      <c r="M58" s="124">
        <f t="shared" si="4"/>
        <v>-0.7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27.3</v>
      </c>
      <c r="R58" s="18">
        <v>0.7</v>
      </c>
    </row>
    <row r="59" spans="1:18">
      <c r="A59" s="8" t="s">
        <v>101</v>
      </c>
      <c r="B59" s="194">
        <f>'[2]29'!B61</f>
        <v>42</v>
      </c>
      <c r="C59" s="195">
        <f>'[2]29'!C61</f>
        <v>60</v>
      </c>
      <c r="D59" s="195">
        <f>'[2]29'!D61</f>
        <v>0</v>
      </c>
      <c r="E59" s="195">
        <f>'[2]29'!E61</f>
        <v>0</v>
      </c>
      <c r="F59" s="15">
        <f t="shared" si="6"/>
        <v>102</v>
      </c>
      <c r="G59" s="194">
        <f>'[2]29'!H61</f>
        <v>0</v>
      </c>
      <c r="H59" s="195">
        <f>'[2]29'!I61</f>
        <v>28</v>
      </c>
      <c r="I59" s="195">
        <f>'[2]29'!J61</f>
        <v>0</v>
      </c>
      <c r="J59" s="195">
        <f>'[2]29'!K61</f>
        <v>0</v>
      </c>
      <c r="K59" s="15">
        <f t="shared" si="3"/>
        <v>28</v>
      </c>
      <c r="L59" s="18">
        <f>frq!C59</f>
        <v>1</v>
      </c>
      <c r="M59" s="124">
        <f t="shared" si="4"/>
        <v>-0.7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27.3</v>
      </c>
      <c r="R59" s="18">
        <v>0.7</v>
      </c>
    </row>
    <row r="60" spans="1:18">
      <c r="A60" s="8" t="s">
        <v>102</v>
      </c>
      <c r="B60" s="194">
        <f>'[2]29'!B62</f>
        <v>42</v>
      </c>
      <c r="C60" s="195">
        <f>'[2]29'!C62</f>
        <v>60</v>
      </c>
      <c r="D60" s="195">
        <f>'[2]29'!D62</f>
        <v>0</v>
      </c>
      <c r="E60" s="195">
        <f>'[2]29'!E62</f>
        <v>0</v>
      </c>
      <c r="F60" s="15">
        <f t="shared" si="6"/>
        <v>102</v>
      </c>
      <c r="G60" s="194">
        <f>'[2]29'!H62</f>
        <v>0</v>
      </c>
      <c r="H60" s="195">
        <f>'[2]29'!I62</f>
        <v>28</v>
      </c>
      <c r="I60" s="195">
        <f>'[2]29'!J62</f>
        <v>0</v>
      </c>
      <c r="J60" s="195">
        <f>'[2]29'!K62</f>
        <v>0</v>
      </c>
      <c r="K60" s="15">
        <f t="shared" si="3"/>
        <v>28</v>
      </c>
      <c r="L60" s="18">
        <f>frq!C60</f>
        <v>1</v>
      </c>
      <c r="M60" s="124">
        <f t="shared" si="4"/>
        <v>-0.7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27.3</v>
      </c>
      <c r="R60" s="18">
        <v>0.7</v>
      </c>
    </row>
    <row r="61" spans="1:18">
      <c r="A61" s="8" t="s">
        <v>103</v>
      </c>
      <c r="B61" s="194">
        <f>'[2]29'!B63</f>
        <v>42</v>
      </c>
      <c r="C61" s="195">
        <f>'[2]29'!C63</f>
        <v>60</v>
      </c>
      <c r="D61" s="195">
        <f>'[2]29'!D63</f>
        <v>0</v>
      </c>
      <c r="E61" s="195">
        <f>'[2]29'!E63</f>
        <v>0</v>
      </c>
      <c r="F61" s="15">
        <f t="shared" si="6"/>
        <v>102</v>
      </c>
      <c r="G61" s="194">
        <f>'[2]29'!H63</f>
        <v>0</v>
      </c>
      <c r="H61" s="195">
        <f>'[2]29'!I63</f>
        <v>28</v>
      </c>
      <c r="I61" s="195">
        <f>'[2]29'!J63</f>
        <v>0</v>
      </c>
      <c r="J61" s="195">
        <f>'[2]29'!K63</f>
        <v>0</v>
      </c>
      <c r="K61" s="15">
        <f t="shared" si="3"/>
        <v>28</v>
      </c>
      <c r="L61" s="18">
        <f>frq!C61</f>
        <v>1</v>
      </c>
      <c r="M61" s="124">
        <f t="shared" si="4"/>
        <v>-0.7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27.3</v>
      </c>
      <c r="R61" s="18">
        <v>0.7</v>
      </c>
    </row>
    <row r="62" spans="1:18">
      <c r="A62" s="8" t="s">
        <v>104</v>
      </c>
      <c r="B62" s="194">
        <f>'[2]29'!B64</f>
        <v>42</v>
      </c>
      <c r="C62" s="195">
        <f>'[2]29'!C64</f>
        <v>60</v>
      </c>
      <c r="D62" s="195">
        <f>'[2]29'!D64</f>
        <v>0</v>
      </c>
      <c r="E62" s="195">
        <f>'[2]29'!E64</f>
        <v>0</v>
      </c>
      <c r="F62" s="15">
        <f t="shared" si="6"/>
        <v>102</v>
      </c>
      <c r="G62" s="194">
        <f>'[2]29'!H64</f>
        <v>0</v>
      </c>
      <c r="H62" s="195">
        <f>'[2]29'!I64</f>
        <v>28</v>
      </c>
      <c r="I62" s="195">
        <f>'[2]29'!J64</f>
        <v>0</v>
      </c>
      <c r="J62" s="195">
        <f>'[2]29'!K64</f>
        <v>0</v>
      </c>
      <c r="K62" s="15">
        <f t="shared" si="3"/>
        <v>28</v>
      </c>
      <c r="L62" s="18">
        <f>frq!C62</f>
        <v>1</v>
      </c>
      <c r="M62" s="124">
        <f t="shared" si="4"/>
        <v>-0.7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27.3</v>
      </c>
      <c r="R62" s="18">
        <v>0.7</v>
      </c>
    </row>
    <row r="63" spans="1:18">
      <c r="A63" s="8" t="s">
        <v>105</v>
      </c>
      <c r="B63" s="194">
        <f>'[2]29'!B65</f>
        <v>42</v>
      </c>
      <c r="C63" s="195">
        <f>'[2]29'!C65</f>
        <v>30</v>
      </c>
      <c r="D63" s="195">
        <f>'[2]29'!D65</f>
        <v>0</v>
      </c>
      <c r="E63" s="195">
        <f>'[2]29'!E65</f>
        <v>0</v>
      </c>
      <c r="F63" s="15">
        <f t="shared" si="6"/>
        <v>72</v>
      </c>
      <c r="G63" s="194">
        <f>'[2]29'!H65</f>
        <v>0</v>
      </c>
      <c r="H63" s="195">
        <f>'[2]29'!I65</f>
        <v>28</v>
      </c>
      <c r="I63" s="195">
        <f>'[2]29'!J65</f>
        <v>0</v>
      </c>
      <c r="J63" s="195">
        <f>'[2]29'!K65</f>
        <v>0</v>
      </c>
      <c r="K63" s="15">
        <f t="shared" si="3"/>
        <v>28</v>
      </c>
      <c r="L63" s="18">
        <f>frq!C63</f>
        <v>1</v>
      </c>
      <c r="M63" s="124">
        <f t="shared" si="4"/>
        <v>-0.7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27.3</v>
      </c>
      <c r="R63" s="18">
        <v>0.7</v>
      </c>
    </row>
    <row r="64" spans="1:18">
      <c r="A64" s="8" t="s">
        <v>106</v>
      </c>
      <c r="B64" s="194">
        <f>'[2]29'!B66</f>
        <v>42</v>
      </c>
      <c r="C64" s="195">
        <f>'[2]29'!C66</f>
        <v>30</v>
      </c>
      <c r="D64" s="195">
        <f>'[2]29'!D66</f>
        <v>0</v>
      </c>
      <c r="E64" s="195">
        <f>'[2]29'!E66</f>
        <v>0</v>
      </c>
      <c r="F64" s="15">
        <f t="shared" si="6"/>
        <v>72</v>
      </c>
      <c r="G64" s="194">
        <f>'[2]29'!H66</f>
        <v>0</v>
      </c>
      <c r="H64" s="195">
        <f>'[2]29'!I66</f>
        <v>28</v>
      </c>
      <c r="I64" s="195">
        <f>'[2]29'!J66</f>
        <v>0</v>
      </c>
      <c r="J64" s="195">
        <f>'[2]29'!K66</f>
        <v>0</v>
      </c>
      <c r="K64" s="15">
        <f t="shared" si="3"/>
        <v>28</v>
      </c>
      <c r="L64" s="18">
        <f>frq!C64</f>
        <v>1</v>
      </c>
      <c r="M64" s="124">
        <f t="shared" si="4"/>
        <v>-0.7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27.3</v>
      </c>
      <c r="R64" s="18">
        <v>0.7</v>
      </c>
    </row>
    <row r="65" spans="1:18">
      <c r="A65" s="8" t="s">
        <v>107</v>
      </c>
      <c r="B65" s="194">
        <f>'[2]29'!B67</f>
        <v>42</v>
      </c>
      <c r="C65" s="195">
        <f>'[2]29'!C67</f>
        <v>30</v>
      </c>
      <c r="D65" s="195">
        <f>'[2]29'!D67</f>
        <v>0</v>
      </c>
      <c r="E65" s="195">
        <f>'[2]29'!E67</f>
        <v>0</v>
      </c>
      <c r="F65" s="15">
        <f t="shared" si="6"/>
        <v>72</v>
      </c>
      <c r="G65" s="194">
        <f>'[2]29'!H67</f>
        <v>0</v>
      </c>
      <c r="H65" s="195">
        <f>'[2]29'!I67</f>
        <v>28</v>
      </c>
      <c r="I65" s="195">
        <f>'[2]29'!J67</f>
        <v>0</v>
      </c>
      <c r="J65" s="195">
        <f>'[2]29'!K67</f>
        <v>0</v>
      </c>
      <c r="K65" s="15">
        <f t="shared" si="3"/>
        <v>28</v>
      </c>
      <c r="L65" s="18">
        <f>frq!C65</f>
        <v>1</v>
      </c>
      <c r="M65" s="124">
        <f t="shared" si="4"/>
        <v>-0.7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</row>
    <row r="66" spans="1:18">
      <c r="A66" s="8" t="s">
        <v>108</v>
      </c>
      <c r="B66" s="194">
        <f>'[2]29'!B68</f>
        <v>42</v>
      </c>
      <c r="C66" s="195">
        <f>'[2]29'!C68</f>
        <v>30</v>
      </c>
      <c r="D66" s="195">
        <f>'[2]29'!D68</f>
        <v>0</v>
      </c>
      <c r="E66" s="195">
        <f>'[2]29'!E68</f>
        <v>0</v>
      </c>
      <c r="F66" s="15">
        <f t="shared" si="6"/>
        <v>72</v>
      </c>
      <c r="G66" s="194">
        <f>'[2]29'!H68</f>
        <v>0</v>
      </c>
      <c r="H66" s="195">
        <f>'[2]29'!I68</f>
        <v>28</v>
      </c>
      <c r="I66" s="195">
        <f>'[2]29'!J68</f>
        <v>0</v>
      </c>
      <c r="J66" s="195">
        <f>'[2]29'!K68</f>
        <v>0</v>
      </c>
      <c r="K66" s="15">
        <f t="shared" si="3"/>
        <v>28</v>
      </c>
      <c r="L66" s="18">
        <f>frq!C66</f>
        <v>1</v>
      </c>
      <c r="M66" s="124">
        <f t="shared" si="4"/>
        <v>-0.7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27.3</v>
      </c>
      <c r="R66" s="18">
        <v>0.7</v>
      </c>
    </row>
    <row r="67" spans="1:18">
      <c r="A67" s="8" t="s">
        <v>109</v>
      </c>
      <c r="B67" s="194">
        <f>'[2]29'!B69</f>
        <v>42</v>
      </c>
      <c r="C67" s="195">
        <f>'[2]29'!C69</f>
        <v>30</v>
      </c>
      <c r="D67" s="195">
        <f>'[2]29'!D69</f>
        <v>0</v>
      </c>
      <c r="E67" s="195">
        <f>'[2]29'!E69</f>
        <v>0</v>
      </c>
      <c r="F67" s="15">
        <f t="shared" si="6"/>
        <v>72</v>
      </c>
      <c r="G67" s="194">
        <f>'[2]29'!H69</f>
        <v>38</v>
      </c>
      <c r="H67" s="195">
        <f>'[2]29'!I69</f>
        <v>0</v>
      </c>
      <c r="I67" s="195">
        <f>'[2]29'!J69</f>
        <v>0</v>
      </c>
      <c r="J67" s="195">
        <f>'[2]29'!K69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'[2]29'!B70</f>
        <v>42</v>
      </c>
      <c r="C68" s="195">
        <f>'[2]29'!C70</f>
        <v>30</v>
      </c>
      <c r="D68" s="195">
        <f>'[2]29'!D70</f>
        <v>0</v>
      </c>
      <c r="E68" s="195">
        <f>'[2]29'!E70</f>
        <v>0</v>
      </c>
      <c r="F68" s="15">
        <f t="shared" si="6"/>
        <v>72</v>
      </c>
      <c r="G68" s="194">
        <f>'[2]29'!H70</f>
        <v>38</v>
      </c>
      <c r="H68" s="195">
        <f>'[2]29'!I70</f>
        <v>0</v>
      </c>
      <c r="I68" s="195">
        <f>'[2]29'!J70</f>
        <v>0</v>
      </c>
      <c r="J68" s="195">
        <f>'[2]29'!K70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'[2]29'!B71</f>
        <v>42</v>
      </c>
      <c r="C69" s="195">
        <f>'[2]29'!C71</f>
        <v>30</v>
      </c>
      <c r="D69" s="195">
        <f>'[2]29'!D71</f>
        <v>0</v>
      </c>
      <c r="E69" s="195">
        <f>'[2]29'!E71</f>
        <v>0</v>
      </c>
      <c r="F69" s="15">
        <f t="shared" ref="F69:F98" si="16">SUM(B69:E69)</f>
        <v>72</v>
      </c>
      <c r="G69" s="194">
        <f>'[2]29'!H71</f>
        <v>38</v>
      </c>
      <c r="H69" s="195">
        <f>'[2]29'!I71</f>
        <v>0</v>
      </c>
      <c r="I69" s="195">
        <f>'[2]29'!J71</f>
        <v>0</v>
      </c>
      <c r="J69" s="195">
        <f>'[2]29'!K71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'[2]29'!B72</f>
        <v>42</v>
      </c>
      <c r="C70" s="195">
        <f>'[2]29'!C72</f>
        <v>30</v>
      </c>
      <c r="D70" s="195">
        <f>'[2]29'!D72</f>
        <v>0</v>
      </c>
      <c r="E70" s="195">
        <f>'[2]29'!E72</f>
        <v>0</v>
      </c>
      <c r="F70" s="15">
        <f t="shared" si="16"/>
        <v>72</v>
      </c>
      <c r="G70" s="194">
        <f>'[2]29'!H72</f>
        <v>38</v>
      </c>
      <c r="H70" s="195">
        <f>'[2]29'!I72</f>
        <v>0</v>
      </c>
      <c r="I70" s="195">
        <f>'[2]29'!J72</f>
        <v>0</v>
      </c>
      <c r="J70" s="195">
        <f>'[2]29'!K72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'[2]29'!B73</f>
        <v>42</v>
      </c>
      <c r="C71" s="195">
        <f>'[2]29'!C73</f>
        <v>30</v>
      </c>
      <c r="D71" s="195">
        <f>'[2]29'!D73</f>
        <v>0</v>
      </c>
      <c r="E71" s="195">
        <f>'[2]29'!E73</f>
        <v>0</v>
      </c>
      <c r="F71" s="15">
        <f t="shared" si="16"/>
        <v>72</v>
      </c>
      <c r="G71" s="194">
        <f>'[2]29'!H73</f>
        <v>38</v>
      </c>
      <c r="H71" s="195">
        <f>'[2]29'!I73</f>
        <v>0</v>
      </c>
      <c r="I71" s="195">
        <f>'[2]29'!J73</f>
        <v>0</v>
      </c>
      <c r="J71" s="195">
        <f>'[2]29'!K73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'[2]29'!B74</f>
        <v>42</v>
      </c>
      <c r="C72" s="195">
        <f>'[2]29'!C74</f>
        <v>30</v>
      </c>
      <c r="D72" s="195">
        <f>'[2]29'!D74</f>
        <v>0</v>
      </c>
      <c r="E72" s="195">
        <f>'[2]29'!E74</f>
        <v>0</v>
      </c>
      <c r="F72" s="15">
        <f t="shared" si="16"/>
        <v>72</v>
      </c>
      <c r="G72" s="194">
        <f>'[2]29'!H74</f>
        <v>38</v>
      </c>
      <c r="H72" s="195">
        <f>'[2]29'!I74</f>
        <v>0</v>
      </c>
      <c r="I72" s="195">
        <f>'[2]29'!J74</f>
        <v>0</v>
      </c>
      <c r="J72" s="195">
        <f>'[2]29'!K74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'[2]29'!B75</f>
        <v>42</v>
      </c>
      <c r="C73" s="195">
        <f>'[2]29'!C75</f>
        <v>30</v>
      </c>
      <c r="D73" s="195">
        <f>'[2]29'!D75</f>
        <v>0</v>
      </c>
      <c r="E73" s="195">
        <f>'[2]29'!E75</f>
        <v>0</v>
      </c>
      <c r="F73" s="15">
        <f t="shared" si="16"/>
        <v>72</v>
      </c>
      <c r="G73" s="194">
        <f>'[2]29'!H75</f>
        <v>38</v>
      </c>
      <c r="H73" s="195">
        <f>'[2]29'!I75</f>
        <v>0</v>
      </c>
      <c r="I73" s="195">
        <f>'[2]29'!J75</f>
        <v>0</v>
      </c>
      <c r="J73" s="195">
        <f>'[2]29'!K75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'[2]29'!B76</f>
        <v>42</v>
      </c>
      <c r="C74" s="195">
        <f>'[2]29'!C76</f>
        <v>30</v>
      </c>
      <c r="D74" s="195">
        <f>'[2]29'!D76</f>
        <v>0</v>
      </c>
      <c r="E74" s="195">
        <f>'[2]29'!E76</f>
        <v>0</v>
      </c>
      <c r="F74" s="15">
        <f t="shared" si="16"/>
        <v>72</v>
      </c>
      <c r="G74" s="194">
        <f>'[2]29'!H76</f>
        <v>37</v>
      </c>
      <c r="H74" s="195">
        <f>'[2]29'!I76</f>
        <v>0</v>
      </c>
      <c r="I74" s="195">
        <f>'[2]29'!J76</f>
        <v>0</v>
      </c>
      <c r="J74" s="195">
        <f>'[2]29'!K76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'[2]29'!B77</f>
        <v>42</v>
      </c>
      <c r="C75" s="195">
        <f>'[2]29'!C77</f>
        <v>30</v>
      </c>
      <c r="D75" s="195">
        <f>'[2]29'!D77</f>
        <v>0</v>
      </c>
      <c r="E75" s="195">
        <f>'[2]29'!E77</f>
        <v>0</v>
      </c>
      <c r="F75" s="15">
        <f t="shared" si="16"/>
        <v>72</v>
      </c>
      <c r="G75" s="194">
        <f>'[2]29'!H77</f>
        <v>37</v>
      </c>
      <c r="H75" s="195">
        <f>'[2]29'!I77</f>
        <v>0</v>
      </c>
      <c r="I75" s="195">
        <f>'[2]29'!J77</f>
        <v>0</v>
      </c>
      <c r="J75" s="195">
        <f>'[2]29'!K77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'[2]29'!B78</f>
        <v>42</v>
      </c>
      <c r="C76" s="195">
        <f>'[2]29'!C78</f>
        <v>30</v>
      </c>
      <c r="D76" s="195">
        <f>'[2]29'!D78</f>
        <v>0</v>
      </c>
      <c r="E76" s="195">
        <f>'[2]29'!E78</f>
        <v>0</v>
      </c>
      <c r="F76" s="15">
        <f t="shared" si="16"/>
        <v>72</v>
      </c>
      <c r="G76" s="194">
        <f>'[2]29'!H78</f>
        <v>37</v>
      </c>
      <c r="H76" s="195">
        <f>'[2]29'!I78</f>
        <v>0</v>
      </c>
      <c r="I76" s="195">
        <f>'[2]29'!J78</f>
        <v>0</v>
      </c>
      <c r="J76" s="195">
        <f>'[2]29'!K78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'[2]29'!B79</f>
        <v>42</v>
      </c>
      <c r="C77" s="195">
        <f>'[2]29'!C79</f>
        <v>30</v>
      </c>
      <c r="D77" s="195">
        <f>'[2]29'!D79</f>
        <v>0</v>
      </c>
      <c r="E77" s="195">
        <f>'[2]29'!E79</f>
        <v>0</v>
      </c>
      <c r="F77" s="15">
        <f t="shared" si="16"/>
        <v>72</v>
      </c>
      <c r="G77" s="194">
        <f>'[2]29'!H79</f>
        <v>37</v>
      </c>
      <c r="H77" s="195">
        <f>'[2]29'!I79</f>
        <v>0</v>
      </c>
      <c r="I77" s="195">
        <f>'[2]29'!J79</f>
        <v>0</v>
      </c>
      <c r="J77" s="195">
        <f>'[2]29'!K79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'[2]29'!B80</f>
        <v>42</v>
      </c>
      <c r="C78" s="195">
        <f>'[2]29'!C80</f>
        <v>30</v>
      </c>
      <c r="D78" s="195">
        <f>'[2]29'!D80</f>
        <v>0</v>
      </c>
      <c r="E78" s="195">
        <f>'[2]29'!E80</f>
        <v>0</v>
      </c>
      <c r="F78" s="15">
        <f t="shared" si="16"/>
        <v>72</v>
      </c>
      <c r="G78" s="194">
        <f>'[2]29'!H80</f>
        <v>37</v>
      </c>
      <c r="H78" s="195">
        <f>'[2]29'!I80</f>
        <v>0</v>
      </c>
      <c r="I78" s="195">
        <f>'[2]29'!J80</f>
        <v>0</v>
      </c>
      <c r="J78" s="195">
        <f>'[2]29'!K80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'[2]29'!B81</f>
        <v>42</v>
      </c>
      <c r="C79" s="195">
        <f>'[2]29'!C81</f>
        <v>30</v>
      </c>
      <c r="D79" s="195">
        <f>'[2]29'!D81</f>
        <v>0</v>
      </c>
      <c r="E79" s="195">
        <f>'[2]29'!E81</f>
        <v>0</v>
      </c>
      <c r="F79" s="15">
        <f t="shared" si="16"/>
        <v>72</v>
      </c>
      <c r="G79" s="194">
        <f>'[2]29'!H81</f>
        <v>38</v>
      </c>
      <c r="H79" s="195">
        <f>'[2]29'!I81</f>
        <v>0</v>
      </c>
      <c r="I79" s="195">
        <f>'[2]29'!J81</f>
        <v>0</v>
      </c>
      <c r="J79" s="195">
        <f>'[2]29'!K81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'[2]29'!B82</f>
        <v>42</v>
      </c>
      <c r="C80" s="195">
        <f>'[2]29'!C82</f>
        <v>30</v>
      </c>
      <c r="D80" s="195">
        <f>'[2]29'!D82</f>
        <v>0</v>
      </c>
      <c r="E80" s="195">
        <f>'[2]29'!E82</f>
        <v>0</v>
      </c>
      <c r="F80" s="15">
        <f t="shared" si="16"/>
        <v>72</v>
      </c>
      <c r="G80" s="194">
        <f>'[2]29'!H82</f>
        <v>38</v>
      </c>
      <c r="H80" s="195">
        <f>'[2]29'!I82</f>
        <v>0</v>
      </c>
      <c r="I80" s="195">
        <f>'[2]29'!J82</f>
        <v>0</v>
      </c>
      <c r="J80" s="195">
        <f>'[2]29'!K82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'[2]29'!B83</f>
        <v>42</v>
      </c>
      <c r="C81" s="195">
        <f>'[2]29'!C83</f>
        <v>30</v>
      </c>
      <c r="D81" s="195">
        <f>'[2]29'!D83</f>
        <v>0</v>
      </c>
      <c r="E81" s="195">
        <f>'[2]29'!E83</f>
        <v>0</v>
      </c>
      <c r="F81" s="15">
        <f t="shared" si="16"/>
        <v>72</v>
      </c>
      <c r="G81" s="194">
        <f>'[2]29'!H83</f>
        <v>38</v>
      </c>
      <c r="H81" s="195">
        <f>'[2]29'!I83</f>
        <v>0</v>
      </c>
      <c r="I81" s="195">
        <f>'[2]29'!J83</f>
        <v>0</v>
      </c>
      <c r="J81" s="195">
        <f>'[2]29'!K83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'[2]29'!B84</f>
        <v>42</v>
      </c>
      <c r="C82" s="195">
        <f>'[2]29'!C84</f>
        <v>30</v>
      </c>
      <c r="D82" s="195">
        <f>'[2]29'!D84</f>
        <v>0</v>
      </c>
      <c r="E82" s="195">
        <f>'[2]29'!E84</f>
        <v>0</v>
      </c>
      <c r="F82" s="15">
        <f t="shared" si="16"/>
        <v>72</v>
      </c>
      <c r="G82" s="194">
        <f>'[2]29'!H84</f>
        <v>38</v>
      </c>
      <c r="H82" s="195">
        <f>'[2]29'!I84</f>
        <v>0</v>
      </c>
      <c r="I82" s="195">
        <f>'[2]29'!J84</f>
        <v>0</v>
      </c>
      <c r="J82" s="195">
        <f>'[2]29'!K84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'[2]29'!B85</f>
        <v>42</v>
      </c>
      <c r="C83" s="195">
        <f>'[2]29'!C85</f>
        <v>30</v>
      </c>
      <c r="D83" s="195">
        <f>'[2]29'!D85</f>
        <v>0</v>
      </c>
      <c r="E83" s="195">
        <f>'[2]29'!E85</f>
        <v>0</v>
      </c>
      <c r="F83" s="15">
        <f t="shared" si="16"/>
        <v>72</v>
      </c>
      <c r="G83" s="194">
        <f>'[2]29'!H85</f>
        <v>38</v>
      </c>
      <c r="H83" s="195">
        <f>'[2]29'!I85</f>
        <v>0</v>
      </c>
      <c r="I83" s="195">
        <f>'[2]29'!J85</f>
        <v>0</v>
      </c>
      <c r="J83" s="195">
        <f>'[2]29'!K85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'[2]29'!B86</f>
        <v>42</v>
      </c>
      <c r="C84" s="195">
        <f>'[2]29'!C86</f>
        <v>30</v>
      </c>
      <c r="D84" s="195">
        <f>'[2]29'!D86</f>
        <v>0</v>
      </c>
      <c r="E84" s="195">
        <f>'[2]29'!E86</f>
        <v>0</v>
      </c>
      <c r="F84" s="15">
        <f t="shared" si="16"/>
        <v>72</v>
      </c>
      <c r="G84" s="194">
        <f>'[2]29'!H86</f>
        <v>38</v>
      </c>
      <c r="H84" s="195">
        <f>'[2]29'!I86</f>
        <v>0</v>
      </c>
      <c r="I84" s="195">
        <f>'[2]29'!J86</f>
        <v>0</v>
      </c>
      <c r="J84" s="195">
        <f>'[2]29'!K86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'[2]29'!B87</f>
        <v>42</v>
      </c>
      <c r="C85" s="195">
        <f>'[2]29'!C87</f>
        <v>30</v>
      </c>
      <c r="D85" s="195">
        <f>'[2]29'!D87</f>
        <v>0</v>
      </c>
      <c r="E85" s="195">
        <f>'[2]29'!E87</f>
        <v>0</v>
      </c>
      <c r="F85" s="15">
        <f t="shared" si="16"/>
        <v>72</v>
      </c>
      <c r="G85" s="194">
        <f>'[2]29'!H87</f>
        <v>38</v>
      </c>
      <c r="H85" s="195">
        <f>'[2]29'!I87</f>
        <v>0</v>
      </c>
      <c r="I85" s="195">
        <f>'[2]29'!J87</f>
        <v>0</v>
      </c>
      <c r="J85" s="195">
        <f>'[2]29'!K87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'[2]29'!B88</f>
        <v>42</v>
      </c>
      <c r="C86" s="195">
        <f>'[2]29'!C88</f>
        <v>30</v>
      </c>
      <c r="D86" s="195">
        <f>'[2]29'!D88</f>
        <v>0</v>
      </c>
      <c r="E86" s="195">
        <f>'[2]29'!E88</f>
        <v>0</v>
      </c>
      <c r="F86" s="15">
        <f t="shared" si="16"/>
        <v>72</v>
      </c>
      <c r="G86" s="194">
        <f>'[2]29'!H88</f>
        <v>38</v>
      </c>
      <c r="H86" s="195">
        <f>'[2]29'!I88</f>
        <v>0</v>
      </c>
      <c r="I86" s="195">
        <f>'[2]29'!J88</f>
        <v>0</v>
      </c>
      <c r="J86" s="195">
        <f>'[2]29'!K88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'[2]29'!B89</f>
        <v>42</v>
      </c>
      <c r="C87" s="195">
        <f>'[2]29'!C89</f>
        <v>30</v>
      </c>
      <c r="D87" s="195">
        <f>'[2]29'!D89</f>
        <v>0</v>
      </c>
      <c r="E87" s="195">
        <f>'[2]29'!E89</f>
        <v>0</v>
      </c>
      <c r="F87" s="15">
        <f t="shared" si="16"/>
        <v>72</v>
      </c>
      <c r="G87" s="194">
        <f>'[2]29'!H89</f>
        <v>37</v>
      </c>
      <c r="H87" s="195">
        <f>'[2]29'!I89</f>
        <v>0</v>
      </c>
      <c r="I87" s="195">
        <f>'[2]29'!J89</f>
        <v>0</v>
      </c>
      <c r="J87" s="195">
        <f>'[2]29'!K89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'[2]29'!B90</f>
        <v>42</v>
      </c>
      <c r="C88" s="195">
        <f>'[2]29'!C90</f>
        <v>30</v>
      </c>
      <c r="D88" s="195">
        <f>'[2]29'!D90</f>
        <v>0</v>
      </c>
      <c r="E88" s="195">
        <f>'[2]29'!E90</f>
        <v>0</v>
      </c>
      <c r="F88" s="15">
        <f t="shared" si="16"/>
        <v>72</v>
      </c>
      <c r="G88" s="194">
        <f>'[2]29'!H90</f>
        <v>37</v>
      </c>
      <c r="H88" s="195">
        <f>'[2]29'!I90</f>
        <v>0</v>
      </c>
      <c r="I88" s="195">
        <f>'[2]29'!J90</f>
        <v>0</v>
      </c>
      <c r="J88" s="195">
        <f>'[2]29'!K90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'[2]29'!B91</f>
        <v>42</v>
      </c>
      <c r="C89" s="195">
        <f>'[2]29'!C91</f>
        <v>30</v>
      </c>
      <c r="D89" s="195">
        <f>'[2]29'!D91</f>
        <v>0</v>
      </c>
      <c r="E89" s="195">
        <f>'[2]29'!E91</f>
        <v>0</v>
      </c>
      <c r="F89" s="15">
        <f t="shared" si="16"/>
        <v>72</v>
      </c>
      <c r="G89" s="194">
        <f>'[2]29'!H91</f>
        <v>37</v>
      </c>
      <c r="H89" s="195">
        <f>'[2]29'!I91</f>
        <v>0</v>
      </c>
      <c r="I89" s="195">
        <f>'[2]29'!J91</f>
        <v>0</v>
      </c>
      <c r="J89" s="195">
        <f>'[2]29'!K91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'[2]29'!B92</f>
        <v>42</v>
      </c>
      <c r="C90" s="195">
        <f>'[2]29'!C92</f>
        <v>30</v>
      </c>
      <c r="D90" s="195">
        <f>'[2]29'!D92</f>
        <v>0</v>
      </c>
      <c r="E90" s="195">
        <f>'[2]29'!E92</f>
        <v>0</v>
      </c>
      <c r="F90" s="15">
        <f t="shared" si="16"/>
        <v>72</v>
      </c>
      <c r="G90" s="194">
        <f>'[2]29'!H92</f>
        <v>37</v>
      </c>
      <c r="H90" s="195">
        <f>'[2]29'!I92</f>
        <v>0</v>
      </c>
      <c r="I90" s="195">
        <f>'[2]29'!J92</f>
        <v>0</v>
      </c>
      <c r="J90" s="195">
        <f>'[2]29'!K92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'[2]29'!B93</f>
        <v>42</v>
      </c>
      <c r="C91" s="195">
        <f>'[2]29'!C93</f>
        <v>30</v>
      </c>
      <c r="D91" s="195">
        <f>'[2]29'!D93</f>
        <v>0</v>
      </c>
      <c r="E91" s="195">
        <f>'[2]29'!E93</f>
        <v>0</v>
      </c>
      <c r="F91" s="15">
        <f t="shared" si="16"/>
        <v>72</v>
      </c>
      <c r="G91" s="194">
        <f>'[2]29'!H93</f>
        <v>37</v>
      </c>
      <c r="H91" s="195">
        <f>'[2]29'!I93</f>
        <v>0</v>
      </c>
      <c r="I91" s="195">
        <f>'[2]29'!J93</f>
        <v>0</v>
      </c>
      <c r="J91" s="195">
        <f>'[2]29'!K93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'[2]29'!B94</f>
        <v>42</v>
      </c>
      <c r="C92" s="195">
        <f>'[2]29'!C94</f>
        <v>30</v>
      </c>
      <c r="D92" s="195">
        <f>'[2]29'!D94</f>
        <v>0</v>
      </c>
      <c r="E92" s="195">
        <f>'[2]29'!E94</f>
        <v>0</v>
      </c>
      <c r="F92" s="15">
        <f t="shared" si="16"/>
        <v>72</v>
      </c>
      <c r="G92" s="194">
        <f>'[2]29'!H94</f>
        <v>37</v>
      </c>
      <c r="H92" s="195">
        <f>'[2]29'!I94</f>
        <v>0</v>
      </c>
      <c r="I92" s="195">
        <f>'[2]29'!J94</f>
        <v>0</v>
      </c>
      <c r="J92" s="195">
        <f>'[2]29'!K94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'[2]29'!B95</f>
        <v>42</v>
      </c>
      <c r="C93" s="195">
        <f>'[2]29'!C95</f>
        <v>30</v>
      </c>
      <c r="D93" s="195">
        <f>'[2]29'!D95</f>
        <v>0</v>
      </c>
      <c r="E93" s="195">
        <f>'[2]29'!E95</f>
        <v>0</v>
      </c>
      <c r="F93" s="15">
        <f t="shared" si="16"/>
        <v>72</v>
      </c>
      <c r="G93" s="194">
        <f>'[2]29'!H95</f>
        <v>37</v>
      </c>
      <c r="H93" s="195">
        <f>'[2]29'!I95</f>
        <v>0</v>
      </c>
      <c r="I93" s="195">
        <f>'[2]29'!J95</f>
        <v>0</v>
      </c>
      <c r="J93" s="195">
        <f>'[2]29'!K95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'[2]29'!B96</f>
        <v>42</v>
      </c>
      <c r="C94" s="195">
        <f>'[2]29'!C96</f>
        <v>30</v>
      </c>
      <c r="D94" s="195">
        <f>'[2]29'!D96</f>
        <v>0</v>
      </c>
      <c r="E94" s="195">
        <f>'[2]29'!E96</f>
        <v>0</v>
      </c>
      <c r="F94" s="15">
        <f t="shared" si="16"/>
        <v>72</v>
      </c>
      <c r="G94" s="194">
        <f>'[2]29'!H96</f>
        <v>37</v>
      </c>
      <c r="H94" s="195">
        <f>'[2]29'!I96</f>
        <v>0</v>
      </c>
      <c r="I94" s="195">
        <f>'[2]29'!J96</f>
        <v>0</v>
      </c>
      <c r="J94" s="195">
        <f>'[2]29'!K96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'[2]29'!B97</f>
        <v>42</v>
      </c>
      <c r="C95" s="195">
        <f>'[2]29'!C97</f>
        <v>30</v>
      </c>
      <c r="D95" s="195">
        <f>'[2]29'!D97</f>
        <v>0</v>
      </c>
      <c r="E95" s="195">
        <f>'[2]29'!E97</f>
        <v>0</v>
      </c>
      <c r="F95" s="15">
        <f t="shared" si="16"/>
        <v>72</v>
      </c>
      <c r="G95" s="194">
        <f>'[2]29'!H97</f>
        <v>37</v>
      </c>
      <c r="H95" s="195">
        <f>'[2]29'!I97</f>
        <v>0</v>
      </c>
      <c r="I95" s="195">
        <f>'[2]29'!J97</f>
        <v>0</v>
      </c>
      <c r="J95" s="195">
        <f>'[2]29'!K97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'[2]29'!B98</f>
        <v>42</v>
      </c>
      <c r="C96" s="195">
        <f>'[2]29'!C98</f>
        <v>30</v>
      </c>
      <c r="D96" s="195">
        <f>'[2]29'!D98</f>
        <v>0</v>
      </c>
      <c r="E96" s="195">
        <f>'[2]29'!E98</f>
        <v>0</v>
      </c>
      <c r="F96" s="15">
        <f t="shared" si="16"/>
        <v>72</v>
      </c>
      <c r="G96" s="194">
        <f>'[2]29'!H98</f>
        <v>37</v>
      </c>
      <c r="H96" s="195">
        <f>'[2]29'!I98</f>
        <v>0</v>
      </c>
      <c r="I96" s="195">
        <f>'[2]29'!J98</f>
        <v>0</v>
      </c>
      <c r="J96" s="195">
        <f>'[2]29'!K98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'[2]29'!B99</f>
        <v>42</v>
      </c>
      <c r="C97" s="195">
        <f>'[2]29'!C99</f>
        <v>30</v>
      </c>
      <c r="D97" s="195">
        <f>'[2]29'!D99</f>
        <v>0</v>
      </c>
      <c r="E97" s="195">
        <f>'[2]29'!E99</f>
        <v>0</v>
      </c>
      <c r="F97" s="15">
        <f t="shared" si="16"/>
        <v>72</v>
      </c>
      <c r="G97" s="194">
        <f>'[2]29'!H99</f>
        <v>37</v>
      </c>
      <c r="H97" s="195">
        <f>'[2]29'!I99</f>
        <v>0</v>
      </c>
      <c r="I97" s="195">
        <f>'[2]29'!J99</f>
        <v>0</v>
      </c>
      <c r="J97" s="195">
        <f>'[2]29'!K99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'[2]29'!B100</f>
        <v>42</v>
      </c>
      <c r="C98" s="195">
        <f>'[2]29'!C100</f>
        <v>30</v>
      </c>
      <c r="D98" s="195">
        <f>'[2]29'!D100</f>
        <v>0</v>
      </c>
      <c r="E98" s="195">
        <f>'[2]29'!E100</f>
        <v>0</v>
      </c>
      <c r="F98" s="15">
        <f t="shared" si="16"/>
        <v>72</v>
      </c>
      <c r="G98" s="194">
        <f>'[2]29'!H100</f>
        <v>37</v>
      </c>
      <c r="H98" s="195">
        <f>'[2]29'!I100</f>
        <v>0</v>
      </c>
      <c r="I98" s="195">
        <f>'[2]29'!J100</f>
        <v>0</v>
      </c>
      <c r="J98" s="195">
        <f>'[2]29'!K100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0.67200000000000004</v>
      </c>
      <c r="C99" s="128">
        <f t="shared" si="17"/>
        <v>0.76500000000000001</v>
      </c>
      <c r="D99" s="128">
        <f t="shared" si="17"/>
        <v>0</v>
      </c>
      <c r="E99" s="128">
        <f t="shared" si="17"/>
        <v>0</v>
      </c>
      <c r="F99" s="128">
        <f t="shared" si="17"/>
        <v>1.4370000000000001</v>
      </c>
      <c r="G99" s="128">
        <f t="shared" si="17"/>
        <v>0.50326499999999996</v>
      </c>
      <c r="H99" s="128">
        <f t="shared" si="17"/>
        <v>7.0000000000000007E-2</v>
      </c>
      <c r="I99" s="128">
        <f t="shared" si="17"/>
        <v>0</v>
      </c>
      <c r="J99" s="128">
        <f t="shared" si="17"/>
        <v>0</v>
      </c>
      <c r="K99" s="128">
        <f t="shared" si="17"/>
        <v>0.57326500000000002</v>
      </c>
      <c r="L99" s="128">
        <f t="shared" si="17"/>
        <v>2.4E-2</v>
      </c>
      <c r="M99" s="128">
        <f t="shared" si="17"/>
        <v>0.49096499999999926</v>
      </c>
      <c r="N99" s="128">
        <f t="shared" si="17"/>
        <v>7.0000000000000007E-2</v>
      </c>
      <c r="O99" s="128">
        <f t="shared" si="17"/>
        <v>0</v>
      </c>
      <c r="P99" s="128">
        <f t="shared" si="17"/>
        <v>0</v>
      </c>
      <c r="Q99" s="128">
        <f t="shared" si="17"/>
        <v>0.56096499999999927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1030</v>
      </c>
      <c r="G3" s="16">
        <f>'[3]29'!G5</f>
        <v>0</v>
      </c>
      <c r="H3" s="17">
        <f>SUM(B3:G3)</f>
        <v>1350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1030</v>
      </c>
      <c r="G4" s="16">
        <f>'[3]29'!G6</f>
        <v>0</v>
      </c>
      <c r="H4" s="17">
        <f>SUM(B4:G4)</f>
        <v>1350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1030</v>
      </c>
      <c r="G5" s="16">
        <f>'[3]29'!G7</f>
        <v>0</v>
      </c>
      <c r="H5" s="17">
        <f t="shared" ref="H5:H68" si="27">SUM(B5:G5)</f>
        <v>1350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1030</v>
      </c>
      <c r="G6" s="16">
        <f>'[3]29'!G8</f>
        <v>0</v>
      </c>
      <c r="H6" s="17">
        <f t="shared" si="27"/>
        <v>1350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1030</v>
      </c>
      <c r="G7" s="16">
        <f>'[3]29'!G9</f>
        <v>0</v>
      </c>
      <c r="H7" s="17">
        <f t="shared" si="27"/>
        <v>1350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1030</v>
      </c>
      <c r="G8" s="16">
        <f>'[3]29'!G10</f>
        <v>0</v>
      </c>
      <c r="H8" s="17">
        <f t="shared" si="27"/>
        <v>1350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1030</v>
      </c>
      <c r="G9" s="16">
        <f>'[3]29'!G11</f>
        <v>0</v>
      </c>
      <c r="H9" s="17">
        <f t="shared" si="27"/>
        <v>1350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1030</v>
      </c>
      <c r="G10" s="16">
        <f>'[3]29'!G12</f>
        <v>0</v>
      </c>
      <c r="H10" s="17">
        <f t="shared" si="27"/>
        <v>1350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1030</v>
      </c>
      <c r="G11" s="16">
        <f>'[3]29'!G13</f>
        <v>0</v>
      </c>
      <c r="H11" s="17">
        <f t="shared" si="27"/>
        <v>1350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1030</v>
      </c>
      <c r="G12" s="16">
        <f>'[3]29'!G14</f>
        <v>0</v>
      </c>
      <c r="H12" s="17">
        <f t="shared" si="27"/>
        <v>1350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1030</v>
      </c>
      <c r="G13" s="16">
        <f>'[3]29'!G15</f>
        <v>0</v>
      </c>
      <c r="H13" s="17">
        <f t="shared" si="27"/>
        <v>1350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1030</v>
      </c>
      <c r="G14" s="16">
        <f>'[3]29'!G16</f>
        <v>0</v>
      </c>
      <c r="H14" s="17">
        <f t="shared" si="27"/>
        <v>1350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1030</v>
      </c>
      <c r="G15" s="16">
        <f>'[3]29'!G17</f>
        <v>0</v>
      </c>
      <c r="H15" s="17">
        <f t="shared" si="27"/>
        <v>1350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1030</v>
      </c>
      <c r="G16" s="16">
        <f>'[3]29'!G18</f>
        <v>0</v>
      </c>
      <c r="H16" s="17">
        <f t="shared" si="27"/>
        <v>1350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1030</v>
      </c>
      <c r="G17" s="16">
        <f>'[3]29'!G19</f>
        <v>0</v>
      </c>
      <c r="H17" s="17">
        <f t="shared" si="27"/>
        <v>1350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1030</v>
      </c>
      <c r="G18" s="16">
        <f>'[3]29'!G20</f>
        <v>0</v>
      </c>
      <c r="H18" s="17">
        <f t="shared" si="27"/>
        <v>1350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'[3]29'!B21</f>
        <v>210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1030</v>
      </c>
      <c r="G19" s="16">
        <f>'[3]29'!G21</f>
        <v>0</v>
      </c>
      <c r="H19" s="17">
        <f t="shared" si="27"/>
        <v>1240</v>
      </c>
      <c r="I19" s="15">
        <f>'[3]29'!J21</f>
        <v>210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210</v>
      </c>
      <c r="P19" s="18">
        <f>frq!C19</f>
        <v>1</v>
      </c>
      <c r="Q19" s="15">
        <f t="shared" si="29"/>
        <v>210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210</v>
      </c>
      <c r="X19" s="8">
        <f t="shared" si="4"/>
        <v>21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</v>
      </c>
      <c r="AE19" s="8">
        <f t="shared" si="11"/>
        <v>21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</v>
      </c>
      <c r="AL19" s="8">
        <f t="shared" ref="AL19:AQ61" si="31">Q19-X19-AE19</f>
        <v>168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168</v>
      </c>
      <c r="AT19" s="8">
        <v>26.02</v>
      </c>
      <c r="AU19" s="8">
        <v>26.02</v>
      </c>
      <c r="AW19" s="198">
        <v>21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21</v>
      </c>
      <c r="BD19" s="198">
        <v>21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21</v>
      </c>
      <c r="BL19" s="8">
        <f t="shared" si="21"/>
        <v>26.02</v>
      </c>
      <c r="BM19" s="8">
        <f t="shared" si="22"/>
        <v>26.02</v>
      </c>
      <c r="BN19" s="8">
        <f t="shared" si="23"/>
        <v>21</v>
      </c>
      <c r="BO19" s="8">
        <f t="shared" si="24"/>
        <v>21</v>
      </c>
      <c r="BP19" s="139">
        <f t="shared" si="25"/>
        <v>5.0199999999999996</v>
      </c>
      <c r="BQ19" s="139">
        <f t="shared" si="26"/>
        <v>5.0199999999999996</v>
      </c>
    </row>
    <row r="20" spans="1:69">
      <c r="A20" s="8" t="s">
        <v>62</v>
      </c>
      <c r="B20" s="15">
        <f>'[3]29'!B22</f>
        <v>210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1030</v>
      </c>
      <c r="G20" s="16">
        <f>'[3]29'!G22</f>
        <v>0</v>
      </c>
      <c r="H20" s="17">
        <f t="shared" si="27"/>
        <v>1240</v>
      </c>
      <c r="I20" s="15">
        <f>'[3]29'!J22</f>
        <v>210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210</v>
      </c>
      <c r="P20" s="18">
        <f>frq!C20</f>
        <v>1</v>
      </c>
      <c r="Q20" s="15">
        <f t="shared" si="29"/>
        <v>210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210</v>
      </c>
      <c r="X20" s="8">
        <f t="shared" si="4"/>
        <v>21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</v>
      </c>
      <c r="AE20" s="8">
        <f t="shared" si="11"/>
        <v>21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</v>
      </c>
      <c r="AL20" s="8">
        <f t="shared" si="31"/>
        <v>168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168</v>
      </c>
      <c r="AT20" s="8">
        <v>26.02</v>
      </c>
      <c r="AU20" s="8">
        <v>26.02</v>
      </c>
      <c r="AW20" s="198">
        <v>21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21</v>
      </c>
      <c r="BD20" s="198">
        <v>21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21</v>
      </c>
      <c r="BL20" s="8">
        <f t="shared" si="21"/>
        <v>26.02</v>
      </c>
      <c r="BM20" s="8">
        <f t="shared" si="22"/>
        <v>26.02</v>
      </c>
      <c r="BN20" s="8">
        <f t="shared" si="23"/>
        <v>21</v>
      </c>
      <c r="BO20" s="8">
        <f t="shared" si="24"/>
        <v>21</v>
      </c>
      <c r="BP20" s="139">
        <f t="shared" si="25"/>
        <v>5.0199999999999996</v>
      </c>
      <c r="BQ20" s="139">
        <f t="shared" si="26"/>
        <v>5.0199999999999996</v>
      </c>
    </row>
    <row r="21" spans="1:69">
      <c r="A21" s="8" t="s">
        <v>63</v>
      </c>
      <c r="B21" s="15">
        <f>'[3]29'!B23</f>
        <v>210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1030</v>
      </c>
      <c r="G21" s="16">
        <f>'[3]29'!G23</f>
        <v>0</v>
      </c>
      <c r="H21" s="17">
        <f t="shared" si="27"/>
        <v>1240</v>
      </c>
      <c r="I21" s="15">
        <f>'[3]29'!J23</f>
        <v>210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210</v>
      </c>
      <c r="P21" s="18">
        <f>frq!C21</f>
        <v>1</v>
      </c>
      <c r="Q21" s="15">
        <f t="shared" si="29"/>
        <v>210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210</v>
      </c>
      <c r="X21" s="8">
        <f t="shared" si="4"/>
        <v>21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</v>
      </c>
      <c r="AE21" s="8">
        <f t="shared" si="11"/>
        <v>21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</v>
      </c>
      <c r="AL21" s="8">
        <f t="shared" si="31"/>
        <v>168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168</v>
      </c>
      <c r="AT21" s="8">
        <v>26.02</v>
      </c>
      <c r="AU21" s="8">
        <v>26.02</v>
      </c>
      <c r="AW21" s="198">
        <v>21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21</v>
      </c>
      <c r="BD21" s="198">
        <v>21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21</v>
      </c>
      <c r="BL21" s="8">
        <f t="shared" si="21"/>
        <v>26.02</v>
      </c>
      <c r="BM21" s="8">
        <f t="shared" si="22"/>
        <v>26.02</v>
      </c>
      <c r="BN21" s="8">
        <f t="shared" si="23"/>
        <v>21</v>
      </c>
      <c r="BO21" s="8">
        <f t="shared" si="24"/>
        <v>21</v>
      </c>
      <c r="BP21" s="139">
        <f t="shared" si="25"/>
        <v>5.0199999999999996</v>
      </c>
      <c r="BQ21" s="139">
        <f t="shared" si="26"/>
        <v>5.0199999999999996</v>
      </c>
    </row>
    <row r="22" spans="1:69">
      <c r="A22" s="8" t="s">
        <v>64</v>
      </c>
      <c r="B22" s="15">
        <f>'[3]29'!B24</f>
        <v>210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1030</v>
      </c>
      <c r="G22" s="16">
        <f>'[3]29'!G24</f>
        <v>0</v>
      </c>
      <c r="H22" s="17">
        <f t="shared" si="27"/>
        <v>1240</v>
      </c>
      <c r="I22" s="15">
        <f>'[3]29'!J24</f>
        <v>210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210</v>
      </c>
      <c r="P22" s="18">
        <f>frq!C22</f>
        <v>1</v>
      </c>
      <c r="Q22" s="15">
        <f t="shared" si="29"/>
        <v>210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210</v>
      </c>
      <c r="X22" s="8">
        <f t="shared" si="4"/>
        <v>21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</v>
      </c>
      <c r="AE22" s="8">
        <f t="shared" si="11"/>
        <v>21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</v>
      </c>
      <c r="AL22" s="8">
        <f t="shared" si="31"/>
        <v>168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168</v>
      </c>
      <c r="AT22" s="8">
        <v>26.02</v>
      </c>
      <c r="AU22" s="8">
        <v>26.02</v>
      </c>
      <c r="AW22" s="198">
        <v>21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21</v>
      </c>
      <c r="BD22" s="198">
        <v>21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21</v>
      </c>
      <c r="BL22" s="8">
        <f t="shared" si="21"/>
        <v>26.02</v>
      </c>
      <c r="BM22" s="8">
        <f t="shared" si="22"/>
        <v>26.02</v>
      </c>
      <c r="BN22" s="8">
        <f t="shared" si="23"/>
        <v>21</v>
      </c>
      <c r="BO22" s="8">
        <f t="shared" si="24"/>
        <v>21</v>
      </c>
      <c r="BP22" s="139">
        <f t="shared" si="25"/>
        <v>5.0199999999999996</v>
      </c>
      <c r="BQ22" s="139">
        <f t="shared" si="26"/>
        <v>5.0199999999999996</v>
      </c>
    </row>
    <row r="23" spans="1:69">
      <c r="A23" s="8" t="s">
        <v>65</v>
      </c>
      <c r="B23" s="15">
        <f>'[3]29'!B25</f>
        <v>210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1030</v>
      </c>
      <c r="G23" s="16">
        <f>'[3]29'!G25</f>
        <v>0</v>
      </c>
      <c r="H23" s="17">
        <f t="shared" si="27"/>
        <v>1240</v>
      </c>
      <c r="I23" s="15">
        <f>'[3]29'!J25</f>
        <v>210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210</v>
      </c>
      <c r="P23" s="18">
        <f>frq!C23</f>
        <v>1</v>
      </c>
      <c r="Q23" s="15">
        <f t="shared" si="29"/>
        <v>210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210</v>
      </c>
      <c r="X23" s="8">
        <f t="shared" si="4"/>
        <v>21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</v>
      </c>
      <c r="AE23" s="8">
        <f t="shared" si="11"/>
        <v>21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</v>
      </c>
      <c r="AL23" s="8">
        <f t="shared" si="31"/>
        <v>168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168</v>
      </c>
      <c r="AT23" s="8">
        <v>26.02</v>
      </c>
      <c r="AU23" s="8">
        <v>26.02</v>
      </c>
      <c r="AW23" s="198">
        <v>21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21</v>
      </c>
      <c r="BD23" s="198">
        <v>21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21</v>
      </c>
      <c r="BL23" s="8">
        <f t="shared" si="21"/>
        <v>26.02</v>
      </c>
      <c r="BM23" s="8">
        <f t="shared" si="22"/>
        <v>26.02</v>
      </c>
      <c r="BN23" s="8">
        <f t="shared" si="23"/>
        <v>21</v>
      </c>
      <c r="BO23" s="8">
        <f t="shared" si="24"/>
        <v>21</v>
      </c>
      <c r="BP23" s="139">
        <f t="shared" si="25"/>
        <v>5.0199999999999996</v>
      </c>
      <c r="BQ23" s="139">
        <f t="shared" si="26"/>
        <v>5.0199999999999996</v>
      </c>
    </row>
    <row r="24" spans="1:69">
      <c r="A24" s="8" t="s">
        <v>66</v>
      </c>
      <c r="B24" s="15">
        <f>'[3]29'!B26</f>
        <v>210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1030</v>
      </c>
      <c r="G24" s="16">
        <f>'[3]29'!G26</f>
        <v>0</v>
      </c>
      <c r="H24" s="17">
        <f t="shared" si="27"/>
        <v>1240</v>
      </c>
      <c r="I24" s="15">
        <f>'[3]29'!J26</f>
        <v>210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210</v>
      </c>
      <c r="P24" s="18">
        <f>frq!C24</f>
        <v>1</v>
      </c>
      <c r="Q24" s="15">
        <f t="shared" si="29"/>
        <v>210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210</v>
      </c>
      <c r="X24" s="8">
        <f t="shared" si="4"/>
        <v>21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</v>
      </c>
      <c r="AE24" s="8">
        <f t="shared" si="11"/>
        <v>21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</v>
      </c>
      <c r="AL24" s="8">
        <f t="shared" si="31"/>
        <v>168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168</v>
      </c>
      <c r="AT24" s="8">
        <v>26.02</v>
      </c>
      <c r="AU24" s="8">
        <v>26.02</v>
      </c>
      <c r="AW24" s="198">
        <v>21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21</v>
      </c>
      <c r="BD24" s="198">
        <v>21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21</v>
      </c>
      <c r="BL24" s="8">
        <f t="shared" si="21"/>
        <v>26.02</v>
      </c>
      <c r="BM24" s="8">
        <f t="shared" si="22"/>
        <v>26.02</v>
      </c>
      <c r="BN24" s="8">
        <f t="shared" si="23"/>
        <v>21</v>
      </c>
      <c r="BO24" s="8">
        <f t="shared" si="24"/>
        <v>21</v>
      </c>
      <c r="BP24" s="139">
        <f t="shared" si="25"/>
        <v>5.0199999999999996</v>
      </c>
      <c r="BQ24" s="139">
        <f t="shared" si="26"/>
        <v>5.0199999999999996</v>
      </c>
    </row>
    <row r="25" spans="1:69">
      <c r="A25" s="8" t="s">
        <v>67</v>
      </c>
      <c r="B25" s="15">
        <f>'[3]29'!B27</f>
        <v>210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1030</v>
      </c>
      <c r="G25" s="16">
        <f>'[3]29'!G27</f>
        <v>0</v>
      </c>
      <c r="H25" s="17">
        <f t="shared" si="27"/>
        <v>1240</v>
      </c>
      <c r="I25" s="15">
        <f>'[3]29'!J27</f>
        <v>210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210</v>
      </c>
      <c r="P25" s="18">
        <f>frq!C25</f>
        <v>1</v>
      </c>
      <c r="Q25" s="15">
        <f t="shared" si="29"/>
        <v>210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210</v>
      </c>
      <c r="X25" s="8">
        <f t="shared" si="4"/>
        <v>21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</v>
      </c>
      <c r="AE25" s="8">
        <f t="shared" si="11"/>
        <v>21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</v>
      </c>
      <c r="AL25" s="8">
        <f t="shared" si="31"/>
        <v>168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168</v>
      </c>
      <c r="AT25" s="8">
        <v>26.02</v>
      </c>
      <c r="AU25" s="8">
        <v>26.02</v>
      </c>
      <c r="AW25" s="198">
        <v>21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21</v>
      </c>
      <c r="BD25" s="198">
        <v>21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21</v>
      </c>
      <c r="BL25" s="8">
        <f t="shared" si="21"/>
        <v>26.02</v>
      </c>
      <c r="BM25" s="8">
        <f t="shared" si="22"/>
        <v>26.02</v>
      </c>
      <c r="BN25" s="8">
        <f t="shared" si="23"/>
        <v>21</v>
      </c>
      <c r="BO25" s="8">
        <f t="shared" si="24"/>
        <v>21</v>
      </c>
      <c r="BP25" s="139">
        <f t="shared" si="25"/>
        <v>5.0199999999999996</v>
      </c>
      <c r="BQ25" s="139">
        <f t="shared" si="26"/>
        <v>5.0199999999999996</v>
      </c>
    </row>
    <row r="26" spans="1:69">
      <c r="A26" s="8" t="s">
        <v>68</v>
      </c>
      <c r="B26" s="15">
        <f>'[3]29'!B28</f>
        <v>210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1030</v>
      </c>
      <c r="G26" s="16">
        <f>'[3]29'!G28</f>
        <v>0</v>
      </c>
      <c r="H26" s="17">
        <f t="shared" si="27"/>
        <v>1240</v>
      </c>
      <c r="I26" s="15">
        <f>'[3]29'!J28</f>
        <v>210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210</v>
      </c>
      <c r="P26" s="18">
        <f>frq!C26</f>
        <v>1</v>
      </c>
      <c r="Q26" s="15">
        <f t="shared" si="29"/>
        <v>210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210</v>
      </c>
      <c r="X26" s="8">
        <f t="shared" si="4"/>
        <v>21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</v>
      </c>
      <c r="AE26" s="8">
        <f t="shared" si="11"/>
        <v>21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</v>
      </c>
      <c r="AL26" s="8">
        <f t="shared" si="31"/>
        <v>168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168</v>
      </c>
      <c r="AT26" s="8">
        <v>26.02</v>
      </c>
      <c r="AU26" s="8">
        <v>26.02</v>
      </c>
      <c r="AW26" s="198">
        <v>21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21</v>
      </c>
      <c r="BD26" s="198">
        <v>21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21</v>
      </c>
      <c r="BL26" s="8">
        <f t="shared" si="21"/>
        <v>26.02</v>
      </c>
      <c r="BM26" s="8">
        <f t="shared" si="22"/>
        <v>26.02</v>
      </c>
      <c r="BN26" s="8">
        <f t="shared" si="23"/>
        <v>21</v>
      </c>
      <c r="BO26" s="8">
        <f t="shared" si="24"/>
        <v>21</v>
      </c>
      <c r="BP26" s="139">
        <f t="shared" si="25"/>
        <v>5.0199999999999996</v>
      </c>
      <c r="BQ26" s="139">
        <f t="shared" si="26"/>
        <v>5.0199999999999996</v>
      </c>
    </row>
    <row r="27" spans="1:69">
      <c r="A27" s="8" t="s">
        <v>69</v>
      </c>
      <c r="B27" s="15">
        <f>'[3]29'!B29</f>
        <v>210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1030</v>
      </c>
      <c r="G27" s="16">
        <f>'[3]29'!G29</f>
        <v>0</v>
      </c>
      <c r="H27" s="17">
        <f t="shared" si="27"/>
        <v>1240</v>
      </c>
      <c r="I27" s="15">
        <f>'[3]29'!J29</f>
        <v>210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210</v>
      </c>
      <c r="P27" s="18">
        <f>frq!C27</f>
        <v>1</v>
      </c>
      <c r="Q27" s="15">
        <f t="shared" si="29"/>
        <v>210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210</v>
      </c>
      <c r="X27" s="8">
        <f t="shared" si="4"/>
        <v>21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</v>
      </c>
      <c r="AE27" s="8">
        <f t="shared" si="11"/>
        <v>21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</v>
      </c>
      <c r="AL27" s="8">
        <f t="shared" si="31"/>
        <v>168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168</v>
      </c>
      <c r="AT27" s="8">
        <v>26.02</v>
      </c>
      <c r="AU27" s="8">
        <v>26.02</v>
      </c>
      <c r="AW27" s="198">
        <v>21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21</v>
      </c>
      <c r="BD27" s="198">
        <v>21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21</v>
      </c>
      <c r="BL27" s="8">
        <f t="shared" si="21"/>
        <v>26.02</v>
      </c>
      <c r="BM27" s="8">
        <f t="shared" si="22"/>
        <v>26.02</v>
      </c>
      <c r="BN27" s="8">
        <f t="shared" si="23"/>
        <v>21</v>
      </c>
      <c r="BO27" s="8">
        <f t="shared" si="24"/>
        <v>21</v>
      </c>
      <c r="BP27" s="139">
        <f t="shared" si="25"/>
        <v>5.0199999999999996</v>
      </c>
      <c r="BQ27" s="139">
        <f t="shared" si="26"/>
        <v>5.0199999999999996</v>
      </c>
    </row>
    <row r="28" spans="1:69">
      <c r="A28" s="8" t="s">
        <v>70</v>
      </c>
      <c r="B28" s="15">
        <f>'[3]29'!B30</f>
        <v>210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1030</v>
      </c>
      <c r="G28" s="16">
        <f>'[3]29'!G30</f>
        <v>0</v>
      </c>
      <c r="H28" s="17">
        <f t="shared" si="27"/>
        <v>1240</v>
      </c>
      <c r="I28" s="15">
        <f>'[3]29'!J30</f>
        <v>210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210</v>
      </c>
      <c r="P28" s="18">
        <f>frq!C28</f>
        <v>1</v>
      </c>
      <c r="Q28" s="15">
        <f t="shared" si="29"/>
        <v>210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210</v>
      </c>
      <c r="X28" s="8">
        <f t="shared" si="4"/>
        <v>21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</v>
      </c>
      <c r="AE28" s="8">
        <f t="shared" si="11"/>
        <v>21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</v>
      </c>
      <c r="AL28" s="8">
        <f t="shared" si="31"/>
        <v>168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168</v>
      </c>
      <c r="AT28" s="8">
        <v>26.02</v>
      </c>
      <c r="AU28" s="8">
        <v>26.02</v>
      </c>
      <c r="AW28" s="198">
        <v>21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21</v>
      </c>
      <c r="BD28" s="198">
        <v>21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21</v>
      </c>
      <c r="BL28" s="8">
        <f t="shared" si="21"/>
        <v>26.02</v>
      </c>
      <c r="BM28" s="8">
        <f t="shared" si="22"/>
        <v>26.02</v>
      </c>
      <c r="BN28" s="8">
        <f t="shared" si="23"/>
        <v>21</v>
      </c>
      <c r="BO28" s="8">
        <f t="shared" si="24"/>
        <v>21</v>
      </c>
      <c r="BP28" s="139">
        <f t="shared" si="25"/>
        <v>5.0199999999999996</v>
      </c>
      <c r="BQ28" s="139">
        <f t="shared" si="26"/>
        <v>5.0199999999999996</v>
      </c>
    </row>
    <row r="29" spans="1:69">
      <c r="A29" s="8" t="s">
        <v>71</v>
      </c>
      <c r="B29" s="15">
        <f>'[3]29'!B31</f>
        <v>210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1030</v>
      </c>
      <c r="G29" s="16">
        <f>'[3]29'!G31</f>
        <v>0</v>
      </c>
      <c r="H29" s="17">
        <f t="shared" si="27"/>
        <v>1240</v>
      </c>
      <c r="I29" s="15">
        <f>'[3]29'!J31</f>
        <v>210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210</v>
      </c>
      <c r="P29" s="18">
        <f>frq!C29</f>
        <v>1</v>
      </c>
      <c r="Q29" s="15">
        <f t="shared" si="29"/>
        <v>210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210</v>
      </c>
      <c r="X29" s="8">
        <f t="shared" si="4"/>
        <v>21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</v>
      </c>
      <c r="AE29" s="8">
        <f t="shared" si="11"/>
        <v>21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</v>
      </c>
      <c r="AL29" s="8">
        <f t="shared" si="31"/>
        <v>168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168</v>
      </c>
      <c r="AT29" s="8">
        <v>26.02</v>
      </c>
      <c r="AU29" s="8">
        <v>26.02</v>
      </c>
      <c r="AW29" s="198">
        <v>21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21</v>
      </c>
      <c r="BD29" s="198">
        <v>21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21</v>
      </c>
      <c r="BL29" s="8">
        <f t="shared" si="21"/>
        <v>26.02</v>
      </c>
      <c r="BM29" s="8">
        <f t="shared" si="22"/>
        <v>26.02</v>
      </c>
      <c r="BN29" s="8">
        <f t="shared" si="23"/>
        <v>21</v>
      </c>
      <c r="BO29" s="8">
        <f t="shared" si="24"/>
        <v>21</v>
      </c>
      <c r="BP29" s="139">
        <f t="shared" si="25"/>
        <v>5.0199999999999996</v>
      </c>
      <c r="BQ29" s="139">
        <f t="shared" si="26"/>
        <v>5.0199999999999996</v>
      </c>
    </row>
    <row r="30" spans="1:69">
      <c r="A30" s="8" t="s">
        <v>72</v>
      </c>
      <c r="B30" s="15">
        <f>'[3]29'!B32</f>
        <v>210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1030</v>
      </c>
      <c r="G30" s="16">
        <f>'[3]29'!G32</f>
        <v>0</v>
      </c>
      <c r="H30" s="17">
        <f t="shared" si="27"/>
        <v>1240</v>
      </c>
      <c r="I30" s="15">
        <f>'[3]29'!J32</f>
        <v>210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210</v>
      </c>
      <c r="P30" s="18">
        <f>frq!C30</f>
        <v>1</v>
      </c>
      <c r="Q30" s="15">
        <f t="shared" si="29"/>
        <v>210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210</v>
      </c>
      <c r="X30" s="8">
        <f t="shared" si="4"/>
        <v>21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</v>
      </c>
      <c r="AE30" s="8">
        <f t="shared" si="11"/>
        <v>21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</v>
      </c>
      <c r="AL30" s="8">
        <f t="shared" si="31"/>
        <v>168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168</v>
      </c>
      <c r="AT30" s="8">
        <v>26.02</v>
      </c>
      <c r="AU30" s="8">
        <v>26.02</v>
      </c>
      <c r="AW30" s="198">
        <v>21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21</v>
      </c>
      <c r="BD30" s="198">
        <v>21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21</v>
      </c>
      <c r="BL30" s="8">
        <f t="shared" si="21"/>
        <v>26.02</v>
      </c>
      <c r="BM30" s="8">
        <f t="shared" si="22"/>
        <v>26.02</v>
      </c>
      <c r="BN30" s="8">
        <f t="shared" si="23"/>
        <v>21</v>
      </c>
      <c r="BO30" s="8">
        <f t="shared" si="24"/>
        <v>21</v>
      </c>
      <c r="BP30" s="139">
        <f t="shared" si="25"/>
        <v>5.0199999999999996</v>
      </c>
      <c r="BQ30" s="139">
        <f t="shared" si="26"/>
        <v>5.0199999999999996</v>
      </c>
    </row>
    <row r="31" spans="1:69">
      <c r="A31" s="8" t="s">
        <v>73</v>
      </c>
      <c r="B31" s="15">
        <f>'[3]29'!B33</f>
        <v>210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1030</v>
      </c>
      <c r="G31" s="16">
        <f>'[3]29'!G33</f>
        <v>0</v>
      </c>
      <c r="H31" s="17">
        <f t="shared" si="27"/>
        <v>1240</v>
      </c>
      <c r="I31" s="15">
        <f>'[3]29'!J33</f>
        <v>210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210</v>
      </c>
      <c r="P31" s="18">
        <f>frq!C31</f>
        <v>1</v>
      </c>
      <c r="Q31" s="15">
        <f t="shared" si="29"/>
        <v>210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210</v>
      </c>
      <c r="X31" s="8">
        <f t="shared" si="4"/>
        <v>21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</v>
      </c>
      <c r="AE31" s="8">
        <f t="shared" si="11"/>
        <v>21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</v>
      </c>
      <c r="AL31" s="8">
        <f t="shared" si="31"/>
        <v>168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168</v>
      </c>
      <c r="AT31" s="8">
        <v>25.03</v>
      </c>
      <c r="AU31" s="8">
        <v>20.25</v>
      </c>
      <c r="AW31" s="198">
        <v>21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21</v>
      </c>
      <c r="BD31" s="198">
        <v>21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21</v>
      </c>
      <c r="BL31" s="8">
        <f t="shared" si="21"/>
        <v>25.03</v>
      </c>
      <c r="BM31" s="8">
        <f t="shared" si="22"/>
        <v>20.25</v>
      </c>
      <c r="BN31" s="8">
        <f t="shared" si="23"/>
        <v>21</v>
      </c>
      <c r="BO31" s="8">
        <f t="shared" si="24"/>
        <v>21</v>
      </c>
      <c r="BP31" s="139">
        <f t="shared" si="25"/>
        <v>4.0300000000000011</v>
      </c>
      <c r="BQ31" s="139">
        <f t="shared" si="26"/>
        <v>-0.75</v>
      </c>
    </row>
    <row r="32" spans="1:69">
      <c r="A32" s="8" t="s">
        <v>74</v>
      </c>
      <c r="B32" s="15">
        <f>'[3]29'!B34</f>
        <v>210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1030</v>
      </c>
      <c r="G32" s="16">
        <f>'[3]29'!G34</f>
        <v>0</v>
      </c>
      <c r="H32" s="17">
        <f t="shared" si="27"/>
        <v>1240</v>
      </c>
      <c r="I32" s="15">
        <f>'[3]29'!J34</f>
        <v>210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210</v>
      </c>
      <c r="P32" s="18">
        <f>frq!C32</f>
        <v>1</v>
      </c>
      <c r="Q32" s="15">
        <f t="shared" si="29"/>
        <v>210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210</v>
      </c>
      <c r="X32" s="8">
        <f t="shared" si="4"/>
        <v>21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</v>
      </c>
      <c r="AE32" s="8">
        <f t="shared" si="11"/>
        <v>21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</v>
      </c>
      <c r="AL32" s="8">
        <f t="shared" si="31"/>
        <v>168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168</v>
      </c>
      <c r="AT32" s="8">
        <v>25.03</v>
      </c>
      <c r="AU32" s="8">
        <v>20.25</v>
      </c>
      <c r="AW32" s="198">
        <v>21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21</v>
      </c>
      <c r="BD32" s="198">
        <v>21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21</v>
      </c>
      <c r="BL32" s="8">
        <f t="shared" si="21"/>
        <v>25.03</v>
      </c>
      <c r="BM32" s="8">
        <f t="shared" si="22"/>
        <v>20.25</v>
      </c>
      <c r="BN32" s="8">
        <f t="shared" si="23"/>
        <v>21</v>
      </c>
      <c r="BO32" s="8">
        <f t="shared" si="24"/>
        <v>21</v>
      </c>
      <c r="BP32" s="139">
        <f t="shared" si="25"/>
        <v>4.0300000000000011</v>
      </c>
      <c r="BQ32" s="139">
        <f t="shared" si="26"/>
        <v>-0.75</v>
      </c>
    </row>
    <row r="33" spans="1:69">
      <c r="A33" s="8" t="s">
        <v>75</v>
      </c>
      <c r="B33" s="15">
        <f>'[3]29'!B35</f>
        <v>210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1030</v>
      </c>
      <c r="G33" s="16">
        <f>'[3]29'!G35</f>
        <v>0</v>
      </c>
      <c r="H33" s="17">
        <f t="shared" si="27"/>
        <v>1240</v>
      </c>
      <c r="I33" s="15">
        <f>'[3]29'!J35</f>
        <v>210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210</v>
      </c>
      <c r="P33" s="18">
        <f>frq!C33</f>
        <v>1</v>
      </c>
      <c r="Q33" s="15">
        <f t="shared" si="29"/>
        <v>210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210</v>
      </c>
      <c r="X33" s="8">
        <f t="shared" si="4"/>
        <v>21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</v>
      </c>
      <c r="AE33" s="8">
        <f t="shared" si="11"/>
        <v>21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</v>
      </c>
      <c r="AL33" s="8">
        <f t="shared" si="31"/>
        <v>168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168</v>
      </c>
      <c r="AT33" s="8">
        <v>25.03</v>
      </c>
      <c r="AU33" s="8">
        <v>20.25</v>
      </c>
      <c r="AW33" s="198">
        <v>21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21</v>
      </c>
      <c r="BD33" s="198">
        <v>21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21</v>
      </c>
      <c r="BL33" s="8">
        <f t="shared" si="21"/>
        <v>25.03</v>
      </c>
      <c r="BM33" s="8">
        <f t="shared" si="22"/>
        <v>20.25</v>
      </c>
      <c r="BN33" s="8">
        <f t="shared" si="23"/>
        <v>21</v>
      </c>
      <c r="BO33" s="8">
        <f t="shared" si="24"/>
        <v>21</v>
      </c>
      <c r="BP33" s="139">
        <f t="shared" si="25"/>
        <v>4.0300000000000011</v>
      </c>
      <c r="BQ33" s="139">
        <f t="shared" si="26"/>
        <v>-0.75</v>
      </c>
    </row>
    <row r="34" spans="1:69">
      <c r="A34" s="8" t="s">
        <v>76</v>
      </c>
      <c r="B34" s="15">
        <f>'[3]29'!B36</f>
        <v>210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1030</v>
      </c>
      <c r="G34" s="16">
        <f>'[3]29'!G36</f>
        <v>0</v>
      </c>
      <c r="H34" s="17">
        <f t="shared" si="27"/>
        <v>1240</v>
      </c>
      <c r="I34" s="15">
        <f>'[3]29'!J36</f>
        <v>210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210</v>
      </c>
      <c r="P34" s="18">
        <f>frq!C34</f>
        <v>1</v>
      </c>
      <c r="Q34" s="15">
        <f t="shared" si="29"/>
        <v>210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210</v>
      </c>
      <c r="X34" s="8">
        <f t="shared" si="4"/>
        <v>21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</v>
      </c>
      <c r="AE34" s="8">
        <f t="shared" si="11"/>
        <v>21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</v>
      </c>
      <c r="AL34" s="8">
        <f t="shared" si="31"/>
        <v>168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168</v>
      </c>
      <c r="AT34" s="8">
        <v>25.03</v>
      </c>
      <c r="AU34" s="8">
        <v>20.25</v>
      </c>
      <c r="AW34" s="198">
        <v>21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21</v>
      </c>
      <c r="BD34" s="198">
        <v>21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21</v>
      </c>
      <c r="BL34" s="8">
        <f t="shared" si="21"/>
        <v>25.03</v>
      </c>
      <c r="BM34" s="8">
        <f t="shared" si="22"/>
        <v>20.25</v>
      </c>
      <c r="BN34" s="8">
        <f t="shared" si="23"/>
        <v>21</v>
      </c>
      <c r="BO34" s="8">
        <f t="shared" si="24"/>
        <v>21</v>
      </c>
      <c r="BP34" s="139">
        <f t="shared" si="25"/>
        <v>4.0300000000000011</v>
      </c>
      <c r="BQ34" s="139">
        <f t="shared" si="26"/>
        <v>-0.75</v>
      </c>
    </row>
    <row r="35" spans="1:69">
      <c r="A35" s="8" t="s">
        <v>77</v>
      </c>
      <c r="B35" s="15">
        <f>'[3]29'!B37</f>
        <v>210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1000</v>
      </c>
      <c r="G35" s="16">
        <f>'[3]29'!G37</f>
        <v>30</v>
      </c>
      <c r="H35" s="17">
        <f t="shared" si="27"/>
        <v>1240</v>
      </c>
      <c r="I35" s="15">
        <f>'[3]29'!J37</f>
        <v>210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30</v>
      </c>
      <c r="O35" s="17">
        <f t="shared" si="28"/>
        <v>240</v>
      </c>
      <c r="P35" s="18">
        <f>frq!C35</f>
        <v>1</v>
      </c>
      <c r="Q35" s="15">
        <f t="shared" si="29"/>
        <v>210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30</v>
      </c>
      <c r="W35" s="17">
        <f t="shared" si="30"/>
        <v>240</v>
      </c>
      <c r="X35" s="8">
        <f t="shared" si="4"/>
        <v>21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2.35</v>
      </c>
      <c r="AD35" s="8">
        <f t="shared" si="10"/>
        <v>23.35</v>
      </c>
      <c r="AE35" s="8">
        <f t="shared" si="11"/>
        <v>21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2.35</v>
      </c>
      <c r="AK35" s="8">
        <f t="shared" si="17"/>
        <v>23.35</v>
      </c>
      <c r="AL35" s="8">
        <f t="shared" si="31"/>
        <v>168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25.299999999999997</v>
      </c>
      <c r="AR35" s="8">
        <f t="shared" si="18"/>
        <v>193.3</v>
      </c>
      <c r="AT35" s="8">
        <v>25.03</v>
      </c>
      <c r="AU35" s="8">
        <v>22.51</v>
      </c>
      <c r="AW35" s="198">
        <v>21</v>
      </c>
      <c r="AX35" s="198">
        <v>0</v>
      </c>
      <c r="AY35" s="198">
        <v>0</v>
      </c>
      <c r="AZ35" s="198">
        <v>0</v>
      </c>
      <c r="BA35" s="198">
        <v>0</v>
      </c>
      <c r="BB35" s="198">
        <v>2.35</v>
      </c>
      <c r="BC35" s="8">
        <f t="shared" si="19"/>
        <v>23.35</v>
      </c>
      <c r="BD35" s="198">
        <v>21</v>
      </c>
      <c r="BE35" s="198">
        <v>0</v>
      </c>
      <c r="BF35" s="198">
        <v>0</v>
      </c>
      <c r="BG35" s="198">
        <v>0</v>
      </c>
      <c r="BH35" s="198">
        <v>0</v>
      </c>
      <c r="BI35" s="198">
        <v>2.35</v>
      </c>
      <c r="BJ35" s="8">
        <f t="shared" si="20"/>
        <v>23.35</v>
      </c>
      <c r="BL35" s="8">
        <f t="shared" si="21"/>
        <v>25.03</v>
      </c>
      <c r="BM35" s="8">
        <f t="shared" si="22"/>
        <v>22.51</v>
      </c>
      <c r="BN35" s="8">
        <f t="shared" si="23"/>
        <v>23.35</v>
      </c>
      <c r="BO35" s="8">
        <f t="shared" si="24"/>
        <v>23.35</v>
      </c>
      <c r="BP35" s="139">
        <f t="shared" si="25"/>
        <v>1.6799999999999997</v>
      </c>
      <c r="BQ35" s="139">
        <f t="shared" si="26"/>
        <v>-0.83999999999999986</v>
      </c>
    </row>
    <row r="36" spans="1:69">
      <c r="A36" s="8" t="s">
        <v>78</v>
      </c>
      <c r="B36" s="15">
        <f>'[3]29'!B38</f>
        <v>210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1000</v>
      </c>
      <c r="G36" s="16">
        <f>'[3]29'!G38</f>
        <v>30</v>
      </c>
      <c r="H36" s="17">
        <f t="shared" si="27"/>
        <v>1240</v>
      </c>
      <c r="I36" s="15">
        <f>'[3]29'!J38</f>
        <v>210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30</v>
      </c>
      <c r="O36" s="17">
        <f t="shared" si="28"/>
        <v>240</v>
      </c>
      <c r="P36" s="18">
        <f>frq!C36</f>
        <v>1</v>
      </c>
      <c r="Q36" s="15">
        <f t="shared" si="29"/>
        <v>210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30</v>
      </c>
      <c r="W36" s="17">
        <f t="shared" si="30"/>
        <v>240</v>
      </c>
      <c r="X36" s="8">
        <f t="shared" si="4"/>
        <v>21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2.35</v>
      </c>
      <c r="AD36" s="8">
        <f t="shared" si="10"/>
        <v>23.35</v>
      </c>
      <c r="AE36" s="8">
        <f t="shared" si="11"/>
        <v>21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2.35</v>
      </c>
      <c r="AK36" s="8">
        <f t="shared" si="17"/>
        <v>23.35</v>
      </c>
      <c r="AL36" s="8">
        <f t="shared" si="31"/>
        <v>168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25.299999999999997</v>
      </c>
      <c r="AR36" s="8">
        <f t="shared" si="18"/>
        <v>193.3</v>
      </c>
      <c r="AT36" s="8">
        <v>25.03</v>
      </c>
      <c r="AU36" s="8">
        <v>22.51</v>
      </c>
      <c r="AW36" s="198">
        <v>21</v>
      </c>
      <c r="AX36" s="198">
        <v>0</v>
      </c>
      <c r="AY36" s="198">
        <v>0</v>
      </c>
      <c r="AZ36" s="198">
        <v>0</v>
      </c>
      <c r="BA36" s="198">
        <v>0</v>
      </c>
      <c r="BB36" s="198">
        <v>2.35</v>
      </c>
      <c r="BC36" s="8">
        <f t="shared" si="19"/>
        <v>23.35</v>
      </c>
      <c r="BD36" s="198">
        <v>21</v>
      </c>
      <c r="BE36" s="198">
        <v>0</v>
      </c>
      <c r="BF36" s="198">
        <v>0</v>
      </c>
      <c r="BG36" s="198">
        <v>0</v>
      </c>
      <c r="BH36" s="198">
        <v>0</v>
      </c>
      <c r="BI36" s="198">
        <v>2.35</v>
      </c>
      <c r="BJ36" s="8">
        <f t="shared" si="20"/>
        <v>23.35</v>
      </c>
      <c r="BL36" s="8">
        <f t="shared" si="21"/>
        <v>25.03</v>
      </c>
      <c r="BM36" s="8">
        <f t="shared" si="22"/>
        <v>22.51</v>
      </c>
      <c r="BN36" s="8">
        <f t="shared" si="23"/>
        <v>23.35</v>
      </c>
      <c r="BO36" s="8">
        <f t="shared" si="24"/>
        <v>23.35</v>
      </c>
      <c r="BP36" s="139">
        <f t="shared" si="25"/>
        <v>1.6799999999999997</v>
      </c>
      <c r="BQ36" s="139">
        <f t="shared" si="26"/>
        <v>-0.83999999999999986</v>
      </c>
    </row>
    <row r="37" spans="1:69">
      <c r="A37" s="8" t="s">
        <v>79</v>
      </c>
      <c r="B37" s="15">
        <f>'[3]29'!B39</f>
        <v>210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1000</v>
      </c>
      <c r="G37" s="16">
        <f>'[3]29'!G39</f>
        <v>30</v>
      </c>
      <c r="H37" s="17">
        <f t="shared" si="27"/>
        <v>1240</v>
      </c>
      <c r="I37" s="15">
        <f>'[3]29'!J39</f>
        <v>210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30</v>
      </c>
      <c r="O37" s="17">
        <f t="shared" si="28"/>
        <v>240</v>
      </c>
      <c r="P37" s="18">
        <f>frq!C37</f>
        <v>1</v>
      </c>
      <c r="Q37" s="15">
        <f t="shared" si="29"/>
        <v>210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30</v>
      </c>
      <c r="W37" s="17">
        <f t="shared" si="30"/>
        <v>240</v>
      </c>
      <c r="X37" s="8">
        <f t="shared" si="4"/>
        <v>21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2.35</v>
      </c>
      <c r="AD37" s="8">
        <f t="shared" si="10"/>
        <v>23.35</v>
      </c>
      <c r="AE37" s="8">
        <f t="shared" si="11"/>
        <v>21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2.35</v>
      </c>
      <c r="AK37" s="8">
        <f t="shared" si="17"/>
        <v>23.35</v>
      </c>
      <c r="AL37" s="8">
        <f t="shared" si="31"/>
        <v>168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25.299999999999997</v>
      </c>
      <c r="AR37" s="8">
        <f t="shared" si="18"/>
        <v>193.3</v>
      </c>
      <c r="AT37" s="8">
        <v>25.03</v>
      </c>
      <c r="AU37" s="8">
        <v>22.51</v>
      </c>
      <c r="AW37" s="198">
        <v>21</v>
      </c>
      <c r="AX37" s="198">
        <v>0</v>
      </c>
      <c r="AY37" s="198">
        <v>0</v>
      </c>
      <c r="AZ37" s="198">
        <v>0</v>
      </c>
      <c r="BA37" s="198">
        <v>0</v>
      </c>
      <c r="BB37" s="198">
        <v>2.35</v>
      </c>
      <c r="BC37" s="8">
        <f t="shared" si="19"/>
        <v>23.35</v>
      </c>
      <c r="BD37" s="198">
        <v>21</v>
      </c>
      <c r="BE37" s="198">
        <v>0</v>
      </c>
      <c r="BF37" s="198">
        <v>0</v>
      </c>
      <c r="BG37" s="198">
        <v>0</v>
      </c>
      <c r="BH37" s="198">
        <v>0</v>
      </c>
      <c r="BI37" s="198">
        <v>2.35</v>
      </c>
      <c r="BJ37" s="8">
        <f t="shared" si="20"/>
        <v>23.35</v>
      </c>
      <c r="BL37" s="8">
        <f t="shared" si="21"/>
        <v>25.03</v>
      </c>
      <c r="BM37" s="8">
        <f t="shared" si="22"/>
        <v>22.51</v>
      </c>
      <c r="BN37" s="8">
        <f t="shared" si="23"/>
        <v>23.35</v>
      </c>
      <c r="BO37" s="8">
        <f t="shared" si="24"/>
        <v>23.35</v>
      </c>
      <c r="BP37" s="139">
        <f t="shared" si="25"/>
        <v>1.6799999999999997</v>
      </c>
      <c r="BQ37" s="139">
        <f t="shared" si="26"/>
        <v>-0.83999999999999986</v>
      </c>
    </row>
    <row r="38" spans="1:69">
      <c r="A38" s="8" t="s">
        <v>80</v>
      </c>
      <c r="B38" s="15">
        <f>'[3]29'!B40</f>
        <v>210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1000</v>
      </c>
      <c r="G38" s="16">
        <f>'[3]29'!G40</f>
        <v>30</v>
      </c>
      <c r="H38" s="17">
        <f t="shared" si="27"/>
        <v>1240</v>
      </c>
      <c r="I38" s="15">
        <f>'[3]29'!J40</f>
        <v>210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30</v>
      </c>
      <c r="O38" s="17">
        <f t="shared" si="28"/>
        <v>240</v>
      </c>
      <c r="P38" s="18">
        <f>frq!C38</f>
        <v>1</v>
      </c>
      <c r="Q38" s="15">
        <f t="shared" si="29"/>
        <v>210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30</v>
      </c>
      <c r="W38" s="17">
        <f t="shared" si="30"/>
        <v>240</v>
      </c>
      <c r="X38" s="8">
        <f t="shared" si="4"/>
        <v>21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2.35</v>
      </c>
      <c r="AD38" s="8">
        <f t="shared" si="10"/>
        <v>23.35</v>
      </c>
      <c r="AE38" s="8">
        <f t="shared" si="11"/>
        <v>21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2.35</v>
      </c>
      <c r="AK38" s="8">
        <f t="shared" si="17"/>
        <v>23.35</v>
      </c>
      <c r="AL38" s="8">
        <f t="shared" si="31"/>
        <v>168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25.299999999999997</v>
      </c>
      <c r="AR38" s="8">
        <f t="shared" si="18"/>
        <v>193.3</v>
      </c>
      <c r="AT38" s="8">
        <v>25.03</v>
      </c>
      <c r="AU38" s="8">
        <v>22.51</v>
      </c>
      <c r="AW38" s="198">
        <v>21</v>
      </c>
      <c r="AX38" s="198">
        <v>0</v>
      </c>
      <c r="AY38" s="198">
        <v>0</v>
      </c>
      <c r="AZ38" s="198">
        <v>0</v>
      </c>
      <c r="BA38" s="198">
        <v>0</v>
      </c>
      <c r="BB38" s="198">
        <v>2.35</v>
      </c>
      <c r="BC38" s="8">
        <f t="shared" si="19"/>
        <v>23.35</v>
      </c>
      <c r="BD38" s="198">
        <v>21</v>
      </c>
      <c r="BE38" s="198">
        <v>0</v>
      </c>
      <c r="BF38" s="198">
        <v>0</v>
      </c>
      <c r="BG38" s="198">
        <v>0</v>
      </c>
      <c r="BH38" s="198">
        <v>0</v>
      </c>
      <c r="BI38" s="198">
        <v>2.35</v>
      </c>
      <c r="BJ38" s="8">
        <f t="shared" si="20"/>
        <v>23.35</v>
      </c>
      <c r="BL38" s="8">
        <f t="shared" si="21"/>
        <v>25.03</v>
      </c>
      <c r="BM38" s="8">
        <f t="shared" si="22"/>
        <v>22.51</v>
      </c>
      <c r="BN38" s="8">
        <f t="shared" si="23"/>
        <v>23.35</v>
      </c>
      <c r="BO38" s="8">
        <f t="shared" si="24"/>
        <v>23.35</v>
      </c>
      <c r="BP38" s="139">
        <f t="shared" si="25"/>
        <v>1.6799999999999997</v>
      </c>
      <c r="BQ38" s="139">
        <f t="shared" si="26"/>
        <v>-0.83999999999999986</v>
      </c>
    </row>
    <row r="39" spans="1:69">
      <c r="A39" s="8" t="s">
        <v>81</v>
      </c>
      <c r="B39" s="15">
        <f>'[3]29'!B41</f>
        <v>210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1000</v>
      </c>
      <c r="G39" s="16">
        <f>'[3]29'!G41</f>
        <v>30</v>
      </c>
      <c r="H39" s="17">
        <f t="shared" si="27"/>
        <v>1240</v>
      </c>
      <c r="I39" s="15">
        <f>'[3]29'!J41</f>
        <v>210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30</v>
      </c>
      <c r="O39" s="17">
        <f t="shared" si="28"/>
        <v>240</v>
      </c>
      <c r="P39" s="18">
        <f>frq!C39</f>
        <v>1</v>
      </c>
      <c r="Q39" s="15">
        <f t="shared" si="29"/>
        <v>210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30</v>
      </c>
      <c r="W39" s="17">
        <f t="shared" si="30"/>
        <v>240</v>
      </c>
      <c r="X39" s="8">
        <f t="shared" si="4"/>
        <v>21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2.35</v>
      </c>
      <c r="AD39" s="8">
        <f t="shared" si="10"/>
        <v>23.35</v>
      </c>
      <c r="AE39" s="8">
        <f t="shared" si="11"/>
        <v>21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2.35</v>
      </c>
      <c r="AK39" s="8">
        <f t="shared" si="17"/>
        <v>23.35</v>
      </c>
      <c r="AL39" s="8">
        <f t="shared" si="31"/>
        <v>168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25.299999999999997</v>
      </c>
      <c r="AR39" s="8">
        <f t="shared" si="18"/>
        <v>193.3</v>
      </c>
      <c r="AT39" s="8">
        <v>22.51</v>
      </c>
      <c r="AU39" s="8">
        <v>22.51</v>
      </c>
      <c r="AW39" s="198">
        <v>21</v>
      </c>
      <c r="AX39" s="198">
        <v>0</v>
      </c>
      <c r="AY39" s="198">
        <v>0</v>
      </c>
      <c r="AZ39" s="198">
        <v>0</v>
      </c>
      <c r="BA39" s="198">
        <v>0</v>
      </c>
      <c r="BB39" s="198">
        <v>2.35</v>
      </c>
      <c r="BC39" s="8">
        <f t="shared" si="19"/>
        <v>23.35</v>
      </c>
      <c r="BD39" s="198">
        <v>21</v>
      </c>
      <c r="BE39" s="198">
        <v>0</v>
      </c>
      <c r="BF39" s="198">
        <v>0</v>
      </c>
      <c r="BG39" s="198">
        <v>0</v>
      </c>
      <c r="BH39" s="198">
        <v>0</v>
      </c>
      <c r="BI39" s="198">
        <v>2.35</v>
      </c>
      <c r="BJ39" s="8">
        <f t="shared" si="20"/>
        <v>23.35</v>
      </c>
      <c r="BL39" s="8">
        <f t="shared" si="21"/>
        <v>22.51</v>
      </c>
      <c r="BM39" s="8">
        <f t="shared" si="22"/>
        <v>22.51</v>
      </c>
      <c r="BN39" s="8">
        <f t="shared" si="23"/>
        <v>23.35</v>
      </c>
      <c r="BO39" s="8">
        <f t="shared" si="24"/>
        <v>23.35</v>
      </c>
      <c r="BP39" s="139">
        <f t="shared" si="25"/>
        <v>-0.83999999999999986</v>
      </c>
      <c r="BQ39" s="139">
        <f t="shared" si="26"/>
        <v>-0.83999999999999986</v>
      </c>
    </row>
    <row r="40" spans="1:69">
      <c r="A40" s="8" t="s">
        <v>82</v>
      </c>
      <c r="B40" s="15">
        <f>'[3]29'!B42</f>
        <v>210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1000</v>
      </c>
      <c r="G40" s="16">
        <f>'[3]29'!G42</f>
        <v>30</v>
      </c>
      <c r="H40" s="17">
        <f t="shared" si="27"/>
        <v>1240</v>
      </c>
      <c r="I40" s="15">
        <f>'[3]29'!J42</f>
        <v>210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30</v>
      </c>
      <c r="O40" s="17">
        <f t="shared" si="28"/>
        <v>240</v>
      </c>
      <c r="P40" s="18">
        <f>frq!C40</f>
        <v>1</v>
      </c>
      <c r="Q40" s="15">
        <f t="shared" si="29"/>
        <v>210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30</v>
      </c>
      <c r="W40" s="17">
        <f t="shared" si="30"/>
        <v>240</v>
      </c>
      <c r="X40" s="8">
        <f t="shared" si="4"/>
        <v>21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2.35</v>
      </c>
      <c r="AD40" s="8">
        <f t="shared" si="10"/>
        <v>23.35</v>
      </c>
      <c r="AE40" s="8">
        <f t="shared" si="11"/>
        <v>21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2.35</v>
      </c>
      <c r="AK40" s="8">
        <f t="shared" si="17"/>
        <v>23.35</v>
      </c>
      <c r="AL40" s="8">
        <f t="shared" si="31"/>
        <v>168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25.299999999999997</v>
      </c>
      <c r="AR40" s="8">
        <f t="shared" si="18"/>
        <v>193.3</v>
      </c>
      <c r="AT40" s="8">
        <v>22.51</v>
      </c>
      <c r="AU40" s="8">
        <v>22.51</v>
      </c>
      <c r="AW40" s="198">
        <v>21</v>
      </c>
      <c r="AX40" s="198">
        <v>0</v>
      </c>
      <c r="AY40" s="198">
        <v>0</v>
      </c>
      <c r="AZ40" s="198">
        <v>0</v>
      </c>
      <c r="BA40" s="198">
        <v>0</v>
      </c>
      <c r="BB40" s="198">
        <v>2.35</v>
      </c>
      <c r="BC40" s="8">
        <f t="shared" si="19"/>
        <v>23.35</v>
      </c>
      <c r="BD40" s="198">
        <v>21</v>
      </c>
      <c r="BE40" s="198">
        <v>0</v>
      </c>
      <c r="BF40" s="198">
        <v>0</v>
      </c>
      <c r="BG40" s="198">
        <v>0</v>
      </c>
      <c r="BH40" s="198">
        <v>0</v>
      </c>
      <c r="BI40" s="198">
        <v>2.35</v>
      </c>
      <c r="BJ40" s="8">
        <f t="shared" si="20"/>
        <v>23.35</v>
      </c>
      <c r="BL40" s="8">
        <f t="shared" si="21"/>
        <v>22.51</v>
      </c>
      <c r="BM40" s="8">
        <f t="shared" si="22"/>
        <v>22.51</v>
      </c>
      <c r="BN40" s="8">
        <f t="shared" si="23"/>
        <v>23.35</v>
      </c>
      <c r="BO40" s="8">
        <f t="shared" si="24"/>
        <v>23.35</v>
      </c>
      <c r="BP40" s="139">
        <f t="shared" si="25"/>
        <v>-0.83999999999999986</v>
      </c>
      <c r="BQ40" s="139">
        <f t="shared" si="26"/>
        <v>-0.83999999999999986</v>
      </c>
    </row>
    <row r="41" spans="1:69">
      <c r="A41" s="8" t="s">
        <v>83</v>
      </c>
      <c r="B41" s="15">
        <f>'[3]29'!B43</f>
        <v>210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1000</v>
      </c>
      <c r="G41" s="16">
        <f>'[3]29'!G43</f>
        <v>30</v>
      </c>
      <c r="H41" s="17">
        <f t="shared" si="27"/>
        <v>1240</v>
      </c>
      <c r="I41" s="15">
        <f>'[3]29'!J43</f>
        <v>210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30</v>
      </c>
      <c r="O41" s="17">
        <f t="shared" si="28"/>
        <v>240</v>
      </c>
      <c r="P41" s="18">
        <f>frq!C41</f>
        <v>1</v>
      </c>
      <c r="Q41" s="15">
        <f t="shared" si="29"/>
        <v>210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30</v>
      </c>
      <c r="W41" s="17">
        <f t="shared" si="30"/>
        <v>240</v>
      </c>
      <c r="X41" s="8">
        <f t="shared" si="4"/>
        <v>21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2.35</v>
      </c>
      <c r="AD41" s="8">
        <f t="shared" si="10"/>
        <v>23.35</v>
      </c>
      <c r="AE41" s="8">
        <f t="shared" si="11"/>
        <v>21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2.35</v>
      </c>
      <c r="AK41" s="8">
        <f t="shared" si="17"/>
        <v>23.35</v>
      </c>
      <c r="AL41" s="8">
        <f t="shared" si="31"/>
        <v>168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25.299999999999997</v>
      </c>
      <c r="AR41" s="8">
        <f t="shared" si="18"/>
        <v>193.3</v>
      </c>
      <c r="AT41" s="8">
        <v>22.51</v>
      </c>
      <c r="AU41" s="8">
        <v>22.51</v>
      </c>
      <c r="AW41" s="198">
        <v>21</v>
      </c>
      <c r="AX41" s="198">
        <v>0</v>
      </c>
      <c r="AY41" s="198">
        <v>0</v>
      </c>
      <c r="AZ41" s="198">
        <v>0</v>
      </c>
      <c r="BA41" s="198">
        <v>0</v>
      </c>
      <c r="BB41" s="198">
        <v>2.35</v>
      </c>
      <c r="BC41" s="8">
        <f t="shared" si="19"/>
        <v>23.35</v>
      </c>
      <c r="BD41" s="198">
        <v>21</v>
      </c>
      <c r="BE41" s="198">
        <v>0</v>
      </c>
      <c r="BF41" s="198">
        <v>0</v>
      </c>
      <c r="BG41" s="198">
        <v>0</v>
      </c>
      <c r="BH41" s="198">
        <v>0</v>
      </c>
      <c r="BI41" s="198">
        <v>2.35</v>
      </c>
      <c r="BJ41" s="8">
        <f t="shared" si="20"/>
        <v>23.35</v>
      </c>
      <c r="BL41" s="8">
        <f t="shared" si="21"/>
        <v>22.51</v>
      </c>
      <c r="BM41" s="8">
        <f t="shared" si="22"/>
        <v>22.51</v>
      </c>
      <c r="BN41" s="8">
        <f t="shared" si="23"/>
        <v>23.35</v>
      </c>
      <c r="BO41" s="8">
        <f t="shared" si="24"/>
        <v>23.35</v>
      </c>
      <c r="BP41" s="139">
        <f t="shared" si="25"/>
        <v>-0.83999999999999986</v>
      </c>
      <c r="BQ41" s="139">
        <f t="shared" si="26"/>
        <v>-0.83999999999999986</v>
      </c>
    </row>
    <row r="42" spans="1:69">
      <c r="A42" s="8" t="s">
        <v>84</v>
      </c>
      <c r="B42" s="15">
        <f>'[3]29'!B44</f>
        <v>210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1000</v>
      </c>
      <c r="G42" s="16">
        <f>'[3]29'!G44</f>
        <v>30</v>
      </c>
      <c r="H42" s="17">
        <f t="shared" si="27"/>
        <v>1240</v>
      </c>
      <c r="I42" s="15">
        <f>'[3]29'!J44</f>
        <v>210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30</v>
      </c>
      <c r="O42" s="17">
        <f t="shared" si="28"/>
        <v>240</v>
      </c>
      <c r="P42" s="18">
        <f>frq!C42</f>
        <v>1</v>
      </c>
      <c r="Q42" s="15">
        <f t="shared" si="29"/>
        <v>210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30</v>
      </c>
      <c r="W42" s="17">
        <f t="shared" si="30"/>
        <v>240</v>
      </c>
      <c r="X42" s="8">
        <f t="shared" si="4"/>
        <v>21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2.35</v>
      </c>
      <c r="AD42" s="8">
        <f t="shared" si="10"/>
        <v>23.35</v>
      </c>
      <c r="AE42" s="8">
        <f t="shared" si="11"/>
        <v>21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2.35</v>
      </c>
      <c r="AK42" s="8">
        <f t="shared" si="17"/>
        <v>23.35</v>
      </c>
      <c r="AL42" s="8">
        <f t="shared" si="31"/>
        <v>168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25.299999999999997</v>
      </c>
      <c r="AR42" s="8">
        <f t="shared" si="18"/>
        <v>193.3</v>
      </c>
      <c r="AT42" s="8">
        <v>22.51</v>
      </c>
      <c r="AU42" s="8">
        <v>22.51</v>
      </c>
      <c r="AW42" s="198">
        <v>21</v>
      </c>
      <c r="AX42" s="198">
        <v>0</v>
      </c>
      <c r="AY42" s="198">
        <v>0</v>
      </c>
      <c r="AZ42" s="198">
        <v>0</v>
      </c>
      <c r="BA42" s="198">
        <v>0</v>
      </c>
      <c r="BB42" s="198">
        <v>2.35</v>
      </c>
      <c r="BC42" s="8">
        <f t="shared" si="19"/>
        <v>23.35</v>
      </c>
      <c r="BD42" s="198">
        <v>21</v>
      </c>
      <c r="BE42" s="198">
        <v>0</v>
      </c>
      <c r="BF42" s="198">
        <v>0</v>
      </c>
      <c r="BG42" s="198">
        <v>0</v>
      </c>
      <c r="BH42" s="198">
        <v>0</v>
      </c>
      <c r="BI42" s="198">
        <v>2.35</v>
      </c>
      <c r="BJ42" s="8">
        <f t="shared" si="20"/>
        <v>23.35</v>
      </c>
      <c r="BL42" s="8">
        <f t="shared" si="21"/>
        <v>22.51</v>
      </c>
      <c r="BM42" s="8">
        <f t="shared" si="22"/>
        <v>22.51</v>
      </c>
      <c r="BN42" s="8">
        <f t="shared" si="23"/>
        <v>23.35</v>
      </c>
      <c r="BO42" s="8">
        <f t="shared" si="24"/>
        <v>23.35</v>
      </c>
      <c r="BP42" s="139">
        <f t="shared" si="25"/>
        <v>-0.83999999999999986</v>
      </c>
      <c r="BQ42" s="139">
        <f t="shared" si="26"/>
        <v>-0.83999999999999986</v>
      </c>
    </row>
    <row r="43" spans="1:69">
      <c r="A43" s="8" t="s">
        <v>85</v>
      </c>
      <c r="B43" s="15">
        <f>'[3]29'!B45</f>
        <v>210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1000</v>
      </c>
      <c r="G43" s="16">
        <f>'[3]29'!G45</f>
        <v>30</v>
      </c>
      <c r="H43" s="17">
        <f t="shared" si="27"/>
        <v>1240</v>
      </c>
      <c r="I43" s="15">
        <f>'[3]29'!J45</f>
        <v>210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30</v>
      </c>
      <c r="O43" s="17">
        <f t="shared" si="28"/>
        <v>240</v>
      </c>
      <c r="P43" s="18">
        <f>frq!C43</f>
        <v>1</v>
      </c>
      <c r="Q43" s="15">
        <f t="shared" si="29"/>
        <v>210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30</v>
      </c>
      <c r="W43" s="17">
        <f t="shared" si="30"/>
        <v>240</v>
      </c>
      <c r="X43" s="8">
        <f t="shared" si="4"/>
        <v>21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2.35</v>
      </c>
      <c r="AD43" s="8">
        <f t="shared" si="10"/>
        <v>23.35</v>
      </c>
      <c r="AE43" s="8">
        <f t="shared" si="11"/>
        <v>21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2.35</v>
      </c>
      <c r="AK43" s="8">
        <f t="shared" si="17"/>
        <v>23.35</v>
      </c>
      <c r="AL43" s="8">
        <f t="shared" si="31"/>
        <v>168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25.299999999999997</v>
      </c>
      <c r="AR43" s="8">
        <f t="shared" si="18"/>
        <v>193.3</v>
      </c>
      <c r="AT43" s="8">
        <v>25.57</v>
      </c>
      <c r="AU43" s="8">
        <v>33.119999999999997</v>
      </c>
      <c r="AW43" s="198">
        <v>21</v>
      </c>
      <c r="AX43" s="198">
        <v>0</v>
      </c>
      <c r="AY43" s="198">
        <v>0</v>
      </c>
      <c r="AZ43" s="198">
        <v>0</v>
      </c>
      <c r="BA43" s="198">
        <v>0</v>
      </c>
      <c r="BB43" s="198">
        <v>2.35</v>
      </c>
      <c r="BC43" s="8">
        <f t="shared" si="19"/>
        <v>23.35</v>
      </c>
      <c r="BD43" s="198">
        <v>21</v>
      </c>
      <c r="BE43" s="198">
        <v>0</v>
      </c>
      <c r="BF43" s="198">
        <v>0</v>
      </c>
      <c r="BG43" s="198">
        <v>0</v>
      </c>
      <c r="BH43" s="198">
        <v>0</v>
      </c>
      <c r="BI43" s="198">
        <v>2.35</v>
      </c>
      <c r="BJ43" s="8">
        <f t="shared" si="20"/>
        <v>23.35</v>
      </c>
      <c r="BL43" s="8">
        <f t="shared" si="21"/>
        <v>25.57</v>
      </c>
      <c r="BM43" s="8">
        <f t="shared" si="22"/>
        <v>33.119999999999997</v>
      </c>
      <c r="BN43" s="8">
        <f t="shared" si="23"/>
        <v>23.35</v>
      </c>
      <c r="BO43" s="8">
        <f t="shared" si="24"/>
        <v>23.35</v>
      </c>
      <c r="BP43" s="139">
        <f t="shared" si="25"/>
        <v>2.2199999999999989</v>
      </c>
      <c r="BQ43" s="139">
        <f t="shared" si="26"/>
        <v>9.769999999999996</v>
      </c>
    </row>
    <row r="44" spans="1:69">
      <c r="A44" s="8" t="s">
        <v>86</v>
      </c>
      <c r="B44" s="15">
        <f>'[3]29'!B46</f>
        <v>210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1000</v>
      </c>
      <c r="G44" s="16">
        <f>'[3]29'!G46</f>
        <v>30</v>
      </c>
      <c r="H44" s="17">
        <f t="shared" si="27"/>
        <v>1240</v>
      </c>
      <c r="I44" s="15">
        <f>'[3]29'!J46</f>
        <v>210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30</v>
      </c>
      <c r="O44" s="17">
        <f t="shared" si="28"/>
        <v>240</v>
      </c>
      <c r="P44" s="18">
        <f>frq!C44</f>
        <v>1</v>
      </c>
      <c r="Q44" s="15">
        <f t="shared" si="29"/>
        <v>210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30</v>
      </c>
      <c r="W44" s="17">
        <f t="shared" si="30"/>
        <v>240</v>
      </c>
      <c r="X44" s="8">
        <f t="shared" si="4"/>
        <v>21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2.35</v>
      </c>
      <c r="AD44" s="8">
        <f t="shared" si="10"/>
        <v>23.35</v>
      </c>
      <c r="AE44" s="8">
        <f t="shared" si="11"/>
        <v>21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2.35</v>
      </c>
      <c r="AK44" s="8">
        <f t="shared" si="17"/>
        <v>23.35</v>
      </c>
      <c r="AL44" s="8">
        <f t="shared" si="31"/>
        <v>168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25.299999999999997</v>
      </c>
      <c r="AR44" s="8">
        <f t="shared" si="18"/>
        <v>193.3</v>
      </c>
      <c r="AT44" s="8">
        <v>25.57</v>
      </c>
      <c r="AU44" s="8">
        <v>33.119999999999997</v>
      </c>
      <c r="AW44" s="198">
        <v>21</v>
      </c>
      <c r="AX44" s="198">
        <v>0</v>
      </c>
      <c r="AY44" s="198">
        <v>0</v>
      </c>
      <c r="AZ44" s="198">
        <v>0</v>
      </c>
      <c r="BA44" s="198">
        <v>0</v>
      </c>
      <c r="BB44" s="198">
        <v>2.35</v>
      </c>
      <c r="BC44" s="8">
        <f t="shared" si="19"/>
        <v>23.35</v>
      </c>
      <c r="BD44" s="198">
        <v>21</v>
      </c>
      <c r="BE44" s="198">
        <v>0</v>
      </c>
      <c r="BF44" s="198">
        <v>0</v>
      </c>
      <c r="BG44" s="198">
        <v>0</v>
      </c>
      <c r="BH44" s="198">
        <v>0</v>
      </c>
      <c r="BI44" s="198">
        <v>2.35</v>
      </c>
      <c r="BJ44" s="8">
        <f t="shared" si="20"/>
        <v>23.35</v>
      </c>
      <c r="BL44" s="8">
        <f t="shared" si="21"/>
        <v>25.57</v>
      </c>
      <c r="BM44" s="8">
        <f t="shared" si="22"/>
        <v>33.119999999999997</v>
      </c>
      <c r="BN44" s="8">
        <f t="shared" si="23"/>
        <v>23.35</v>
      </c>
      <c r="BO44" s="8">
        <f t="shared" si="24"/>
        <v>23.35</v>
      </c>
      <c r="BP44" s="139">
        <f t="shared" si="25"/>
        <v>2.2199999999999989</v>
      </c>
      <c r="BQ44" s="139">
        <f t="shared" si="26"/>
        <v>9.769999999999996</v>
      </c>
    </row>
    <row r="45" spans="1:69">
      <c r="A45" s="8" t="s">
        <v>87</v>
      </c>
      <c r="B45" s="15">
        <f>'[3]29'!B47</f>
        <v>210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1000</v>
      </c>
      <c r="G45" s="16">
        <f>'[3]29'!G47</f>
        <v>30</v>
      </c>
      <c r="H45" s="17">
        <f t="shared" si="27"/>
        <v>1240</v>
      </c>
      <c r="I45" s="15">
        <f>'[3]29'!J47</f>
        <v>210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30</v>
      </c>
      <c r="O45" s="17">
        <f t="shared" si="28"/>
        <v>240</v>
      </c>
      <c r="P45" s="18">
        <f>frq!C45</f>
        <v>1</v>
      </c>
      <c r="Q45" s="15">
        <f t="shared" si="29"/>
        <v>210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30</v>
      </c>
      <c r="W45" s="17">
        <f t="shared" si="30"/>
        <v>240</v>
      </c>
      <c r="X45" s="8">
        <f t="shared" si="4"/>
        <v>21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2.35</v>
      </c>
      <c r="AD45" s="8">
        <f t="shared" si="10"/>
        <v>23.35</v>
      </c>
      <c r="AE45" s="8">
        <f t="shared" si="11"/>
        <v>21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2.35</v>
      </c>
      <c r="AK45" s="8">
        <f t="shared" si="17"/>
        <v>23.35</v>
      </c>
      <c r="AL45" s="8">
        <f t="shared" si="31"/>
        <v>168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25.299999999999997</v>
      </c>
      <c r="AR45" s="8">
        <f t="shared" si="18"/>
        <v>193.3</v>
      </c>
      <c r="AT45" s="8">
        <v>21.93</v>
      </c>
      <c r="AU45" s="8">
        <v>33.119999999999997</v>
      </c>
      <c r="AW45" s="198">
        <v>21</v>
      </c>
      <c r="AX45" s="198">
        <v>0</v>
      </c>
      <c r="AY45" s="198">
        <v>0</v>
      </c>
      <c r="AZ45" s="198">
        <v>0</v>
      </c>
      <c r="BA45" s="198">
        <v>0</v>
      </c>
      <c r="BB45" s="198">
        <v>2.35</v>
      </c>
      <c r="BC45" s="8">
        <f t="shared" si="19"/>
        <v>23.35</v>
      </c>
      <c r="BD45" s="198">
        <v>21</v>
      </c>
      <c r="BE45" s="198">
        <v>0</v>
      </c>
      <c r="BF45" s="198">
        <v>0</v>
      </c>
      <c r="BG45" s="198">
        <v>0</v>
      </c>
      <c r="BH45" s="198">
        <v>0</v>
      </c>
      <c r="BI45" s="198">
        <v>2.35</v>
      </c>
      <c r="BJ45" s="8">
        <f t="shared" si="20"/>
        <v>23.35</v>
      </c>
      <c r="BL45" s="8">
        <f t="shared" si="21"/>
        <v>21.93</v>
      </c>
      <c r="BM45" s="8">
        <f t="shared" si="22"/>
        <v>33.119999999999997</v>
      </c>
      <c r="BN45" s="8">
        <f t="shared" si="23"/>
        <v>23.35</v>
      </c>
      <c r="BO45" s="8">
        <f t="shared" si="24"/>
        <v>23.35</v>
      </c>
      <c r="BP45" s="139">
        <f t="shared" si="25"/>
        <v>-1.4200000000000017</v>
      </c>
      <c r="BQ45" s="139">
        <f t="shared" si="26"/>
        <v>9.769999999999996</v>
      </c>
    </row>
    <row r="46" spans="1:69">
      <c r="A46" s="8" t="s">
        <v>88</v>
      </c>
      <c r="B46" s="15">
        <f>'[3]29'!B48</f>
        <v>210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1000</v>
      </c>
      <c r="G46" s="16">
        <f>'[3]29'!G48</f>
        <v>30</v>
      </c>
      <c r="H46" s="17">
        <f t="shared" si="27"/>
        <v>1240</v>
      </c>
      <c r="I46" s="15">
        <f>'[3]29'!J48</f>
        <v>210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30</v>
      </c>
      <c r="O46" s="17">
        <f t="shared" si="28"/>
        <v>240</v>
      </c>
      <c r="P46" s="18">
        <f>frq!C46</f>
        <v>1</v>
      </c>
      <c r="Q46" s="15">
        <f t="shared" si="29"/>
        <v>210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30</v>
      </c>
      <c r="W46" s="17">
        <f t="shared" si="30"/>
        <v>240</v>
      </c>
      <c r="X46" s="8">
        <f t="shared" si="4"/>
        <v>21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2.35</v>
      </c>
      <c r="AD46" s="8">
        <f t="shared" si="10"/>
        <v>23.35</v>
      </c>
      <c r="AE46" s="8">
        <f t="shared" si="11"/>
        <v>21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2.35</v>
      </c>
      <c r="AK46" s="8">
        <f t="shared" si="17"/>
        <v>23.35</v>
      </c>
      <c r="AL46" s="8">
        <f t="shared" si="31"/>
        <v>168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25.299999999999997</v>
      </c>
      <c r="AR46" s="8">
        <f t="shared" si="18"/>
        <v>193.3</v>
      </c>
      <c r="AT46" s="8">
        <v>21.93</v>
      </c>
      <c r="AU46" s="8">
        <v>33.119999999999997</v>
      </c>
      <c r="AW46" s="198">
        <v>21</v>
      </c>
      <c r="AX46" s="198">
        <v>0</v>
      </c>
      <c r="AY46" s="198">
        <v>0</v>
      </c>
      <c r="AZ46" s="198">
        <v>0</v>
      </c>
      <c r="BA46" s="198">
        <v>0</v>
      </c>
      <c r="BB46" s="198">
        <v>2.35</v>
      </c>
      <c r="BC46" s="8">
        <f t="shared" si="19"/>
        <v>23.35</v>
      </c>
      <c r="BD46" s="198">
        <v>21</v>
      </c>
      <c r="BE46" s="198">
        <v>0</v>
      </c>
      <c r="BF46" s="198">
        <v>0</v>
      </c>
      <c r="BG46" s="198">
        <v>0</v>
      </c>
      <c r="BH46" s="198">
        <v>0</v>
      </c>
      <c r="BI46" s="198">
        <v>2.35</v>
      </c>
      <c r="BJ46" s="8">
        <f t="shared" si="20"/>
        <v>23.35</v>
      </c>
      <c r="BL46" s="8">
        <f t="shared" si="21"/>
        <v>21.93</v>
      </c>
      <c r="BM46" s="8">
        <f t="shared" si="22"/>
        <v>33.119999999999997</v>
      </c>
      <c r="BN46" s="8">
        <f t="shared" si="23"/>
        <v>23.35</v>
      </c>
      <c r="BO46" s="8">
        <f t="shared" si="24"/>
        <v>23.35</v>
      </c>
      <c r="BP46" s="139">
        <f t="shared" si="25"/>
        <v>-1.4200000000000017</v>
      </c>
      <c r="BQ46" s="139">
        <f t="shared" si="26"/>
        <v>9.769999999999996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1000</v>
      </c>
      <c r="G47" s="16">
        <f>'[3]29'!G49</f>
        <v>30</v>
      </c>
      <c r="H47" s="17">
        <f t="shared" si="27"/>
        <v>1350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30</v>
      </c>
      <c r="O47" s="17">
        <f t="shared" si="28"/>
        <v>300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30</v>
      </c>
      <c r="W47" s="17">
        <f t="shared" si="30"/>
        <v>300</v>
      </c>
      <c r="X47" s="8">
        <f t="shared" si="4"/>
        <v>20.39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2.35</v>
      </c>
      <c r="AD47" s="8">
        <f t="shared" si="10"/>
        <v>22.740000000000002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2.35</v>
      </c>
      <c r="AK47" s="8">
        <f t="shared" si="17"/>
        <v>34.35</v>
      </c>
      <c r="AL47" s="8">
        <f t="shared" si="31"/>
        <v>217.61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25.299999999999997</v>
      </c>
      <c r="AR47" s="8">
        <f t="shared" si="18"/>
        <v>242.91000000000003</v>
      </c>
      <c r="AT47" s="8">
        <v>19.66</v>
      </c>
      <c r="AU47" s="8">
        <v>30.85</v>
      </c>
      <c r="AW47" s="198">
        <v>20.39</v>
      </c>
      <c r="AX47" s="198">
        <v>0</v>
      </c>
      <c r="AY47" s="198">
        <v>0</v>
      </c>
      <c r="AZ47" s="198">
        <v>0</v>
      </c>
      <c r="BA47" s="198">
        <v>0</v>
      </c>
      <c r="BB47" s="198">
        <v>2.35</v>
      </c>
      <c r="BC47" s="8">
        <f t="shared" si="19"/>
        <v>22.740000000000002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2.35</v>
      </c>
      <c r="BJ47" s="8">
        <f t="shared" si="20"/>
        <v>34.35</v>
      </c>
      <c r="BL47" s="8">
        <f t="shared" si="21"/>
        <v>19.66</v>
      </c>
      <c r="BM47" s="8">
        <f t="shared" si="22"/>
        <v>30.85</v>
      </c>
      <c r="BN47" s="8">
        <f t="shared" si="23"/>
        <v>22.740000000000002</v>
      </c>
      <c r="BO47" s="8">
        <f t="shared" si="24"/>
        <v>34.35</v>
      </c>
      <c r="BP47" s="139">
        <f t="shared" si="25"/>
        <v>-3.0800000000000018</v>
      </c>
      <c r="BQ47" s="139">
        <f t="shared" si="26"/>
        <v>-3.5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1000</v>
      </c>
      <c r="G48" s="16">
        <f>'[3]29'!G50</f>
        <v>30</v>
      </c>
      <c r="H48" s="17">
        <f t="shared" si="27"/>
        <v>1350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30</v>
      </c>
      <c r="O48" s="17">
        <f t="shared" si="28"/>
        <v>300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30</v>
      </c>
      <c r="W48" s="17">
        <f t="shared" si="30"/>
        <v>300</v>
      </c>
      <c r="X48" s="8">
        <f t="shared" si="4"/>
        <v>20.39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2.35</v>
      </c>
      <c r="AD48" s="8">
        <f t="shared" si="10"/>
        <v>22.740000000000002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2.35</v>
      </c>
      <c r="AK48" s="8">
        <f t="shared" si="17"/>
        <v>34.35</v>
      </c>
      <c r="AL48" s="8">
        <f t="shared" si="31"/>
        <v>217.61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25.299999999999997</v>
      </c>
      <c r="AR48" s="8">
        <f t="shared" si="18"/>
        <v>242.91000000000003</v>
      </c>
      <c r="AT48" s="8">
        <v>19.66</v>
      </c>
      <c r="AU48" s="8">
        <v>30.85</v>
      </c>
      <c r="AW48" s="198">
        <v>20.39</v>
      </c>
      <c r="AX48" s="198">
        <v>0</v>
      </c>
      <c r="AY48" s="198">
        <v>0</v>
      </c>
      <c r="AZ48" s="198">
        <v>0</v>
      </c>
      <c r="BA48" s="198">
        <v>0</v>
      </c>
      <c r="BB48" s="198">
        <v>2.35</v>
      </c>
      <c r="BC48" s="8">
        <f t="shared" si="19"/>
        <v>22.740000000000002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2.35</v>
      </c>
      <c r="BJ48" s="8">
        <f t="shared" si="20"/>
        <v>34.35</v>
      </c>
      <c r="BL48" s="8">
        <f t="shared" si="21"/>
        <v>19.66</v>
      </c>
      <c r="BM48" s="8">
        <f t="shared" si="22"/>
        <v>30.85</v>
      </c>
      <c r="BN48" s="8">
        <f t="shared" si="23"/>
        <v>22.740000000000002</v>
      </c>
      <c r="BO48" s="8">
        <f t="shared" si="24"/>
        <v>34.35</v>
      </c>
      <c r="BP48" s="139">
        <f t="shared" si="25"/>
        <v>-3.0800000000000018</v>
      </c>
      <c r="BQ48" s="139">
        <f t="shared" si="26"/>
        <v>-3.5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1000</v>
      </c>
      <c r="G49" s="16">
        <f>'[3]29'!G51</f>
        <v>30</v>
      </c>
      <c r="H49" s="17">
        <f t="shared" si="27"/>
        <v>1350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30</v>
      </c>
      <c r="O49" s="17">
        <f t="shared" si="28"/>
        <v>300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30</v>
      </c>
      <c r="W49" s="17">
        <f t="shared" si="30"/>
        <v>300</v>
      </c>
      <c r="X49" s="8">
        <f t="shared" si="4"/>
        <v>20.39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2.35</v>
      </c>
      <c r="AD49" s="8">
        <f t="shared" si="10"/>
        <v>22.740000000000002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2.35</v>
      </c>
      <c r="AK49" s="8">
        <f t="shared" si="17"/>
        <v>34.35</v>
      </c>
      <c r="AL49" s="8">
        <f t="shared" si="31"/>
        <v>217.61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25.299999999999997</v>
      </c>
      <c r="AR49" s="8">
        <f t="shared" si="18"/>
        <v>242.91000000000003</v>
      </c>
      <c r="AT49" s="8">
        <v>19.66</v>
      </c>
      <c r="AU49" s="8">
        <v>30.85</v>
      </c>
      <c r="AW49" s="198">
        <v>20.39</v>
      </c>
      <c r="AX49" s="198">
        <v>0</v>
      </c>
      <c r="AY49" s="198">
        <v>0</v>
      </c>
      <c r="AZ49" s="198">
        <v>0</v>
      </c>
      <c r="BA49" s="198">
        <v>0</v>
      </c>
      <c r="BB49" s="198">
        <v>2.35</v>
      </c>
      <c r="BC49" s="8">
        <f t="shared" si="19"/>
        <v>22.740000000000002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2.35</v>
      </c>
      <c r="BJ49" s="8">
        <f t="shared" si="20"/>
        <v>34.35</v>
      </c>
      <c r="BL49" s="8">
        <f t="shared" si="21"/>
        <v>19.66</v>
      </c>
      <c r="BM49" s="8">
        <f t="shared" si="22"/>
        <v>30.85</v>
      </c>
      <c r="BN49" s="8">
        <f t="shared" si="23"/>
        <v>22.740000000000002</v>
      </c>
      <c r="BO49" s="8">
        <f t="shared" si="24"/>
        <v>34.35</v>
      </c>
      <c r="BP49" s="139">
        <f t="shared" si="25"/>
        <v>-3.0800000000000018</v>
      </c>
      <c r="BQ49" s="139">
        <f t="shared" si="26"/>
        <v>-3.5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1000</v>
      </c>
      <c r="G50" s="16">
        <f>'[3]29'!G52</f>
        <v>30</v>
      </c>
      <c r="H50" s="17">
        <f t="shared" si="27"/>
        <v>1350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30</v>
      </c>
      <c r="O50" s="17">
        <f t="shared" si="28"/>
        <v>300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30</v>
      </c>
      <c r="W50" s="17">
        <f t="shared" si="30"/>
        <v>300</v>
      </c>
      <c r="X50" s="8">
        <f t="shared" si="4"/>
        <v>20.39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2.35</v>
      </c>
      <c r="AD50" s="8">
        <f t="shared" si="10"/>
        <v>22.740000000000002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2.35</v>
      </c>
      <c r="AK50" s="8">
        <f t="shared" si="17"/>
        <v>34.35</v>
      </c>
      <c r="AL50" s="8">
        <f t="shared" si="31"/>
        <v>217.61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25.299999999999997</v>
      </c>
      <c r="AR50" s="8">
        <f t="shared" si="18"/>
        <v>242.91000000000003</v>
      </c>
      <c r="AT50" s="8">
        <v>19.66</v>
      </c>
      <c r="AU50" s="8">
        <v>30.85</v>
      </c>
      <c r="AW50" s="198">
        <v>20.39</v>
      </c>
      <c r="AX50" s="198">
        <v>0</v>
      </c>
      <c r="AY50" s="198">
        <v>0</v>
      </c>
      <c r="AZ50" s="198">
        <v>0</v>
      </c>
      <c r="BA50" s="198">
        <v>0</v>
      </c>
      <c r="BB50" s="198">
        <v>2.35</v>
      </c>
      <c r="BC50" s="8">
        <f t="shared" si="19"/>
        <v>22.740000000000002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2.35</v>
      </c>
      <c r="BJ50" s="8">
        <f t="shared" si="20"/>
        <v>34.35</v>
      </c>
      <c r="BL50" s="8">
        <f t="shared" si="21"/>
        <v>19.66</v>
      </c>
      <c r="BM50" s="8">
        <f t="shared" si="22"/>
        <v>30.85</v>
      </c>
      <c r="BN50" s="8">
        <f t="shared" si="23"/>
        <v>22.740000000000002</v>
      </c>
      <c r="BO50" s="8">
        <f t="shared" si="24"/>
        <v>34.35</v>
      </c>
      <c r="BP50" s="139">
        <f t="shared" si="25"/>
        <v>-3.0800000000000018</v>
      </c>
      <c r="BQ50" s="139">
        <f t="shared" si="26"/>
        <v>-3.5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980</v>
      </c>
      <c r="G51" s="16">
        <f>'[3]29'!G53</f>
        <v>30</v>
      </c>
      <c r="H51" s="17">
        <f t="shared" si="27"/>
        <v>1330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30</v>
      </c>
      <c r="O51" s="17">
        <f t="shared" si="28"/>
        <v>300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30</v>
      </c>
      <c r="W51" s="17">
        <f t="shared" si="30"/>
        <v>300</v>
      </c>
      <c r="X51" s="8">
        <f t="shared" si="4"/>
        <v>20.39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2.35</v>
      </c>
      <c r="AD51" s="8">
        <f t="shared" si="10"/>
        <v>22.740000000000002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2.35</v>
      </c>
      <c r="AK51" s="8">
        <f t="shared" si="17"/>
        <v>34.35</v>
      </c>
      <c r="AL51" s="8">
        <f t="shared" si="31"/>
        <v>217.61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25.299999999999997</v>
      </c>
      <c r="AR51" s="8">
        <f t="shared" si="18"/>
        <v>242.91000000000003</v>
      </c>
      <c r="AT51" s="8">
        <v>19.66</v>
      </c>
      <c r="AU51" s="8">
        <v>30.85</v>
      </c>
      <c r="AW51" s="198">
        <v>20.39</v>
      </c>
      <c r="AX51" s="198">
        <v>0</v>
      </c>
      <c r="AY51" s="198">
        <v>0</v>
      </c>
      <c r="AZ51" s="198">
        <v>0</v>
      </c>
      <c r="BA51" s="198">
        <v>0</v>
      </c>
      <c r="BB51" s="198">
        <v>2.35</v>
      </c>
      <c r="BC51" s="8">
        <f t="shared" si="19"/>
        <v>22.740000000000002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2.35</v>
      </c>
      <c r="BJ51" s="8">
        <f t="shared" si="20"/>
        <v>34.35</v>
      </c>
      <c r="BL51" s="8">
        <f t="shared" si="21"/>
        <v>19.66</v>
      </c>
      <c r="BM51" s="8">
        <f t="shared" si="22"/>
        <v>30.85</v>
      </c>
      <c r="BN51" s="8">
        <f t="shared" si="23"/>
        <v>22.740000000000002</v>
      </c>
      <c r="BO51" s="8">
        <f t="shared" si="24"/>
        <v>34.35</v>
      </c>
      <c r="BP51" s="139">
        <f t="shared" si="25"/>
        <v>-3.0800000000000018</v>
      </c>
      <c r="BQ51" s="139">
        <f t="shared" si="26"/>
        <v>-3.5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980</v>
      </c>
      <c r="G52" s="16">
        <f>'[3]29'!G54</f>
        <v>30</v>
      </c>
      <c r="H52" s="17">
        <f t="shared" si="27"/>
        <v>1330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30</v>
      </c>
      <c r="O52" s="17">
        <f t="shared" si="28"/>
        <v>300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30</v>
      </c>
      <c r="W52" s="17">
        <f t="shared" si="30"/>
        <v>300</v>
      </c>
      <c r="X52" s="8">
        <f t="shared" si="4"/>
        <v>20.39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2.35</v>
      </c>
      <c r="AD52" s="8">
        <f t="shared" si="10"/>
        <v>22.740000000000002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2.35</v>
      </c>
      <c r="AK52" s="8">
        <f t="shared" si="17"/>
        <v>34.35</v>
      </c>
      <c r="AL52" s="8">
        <f t="shared" si="31"/>
        <v>217.61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25.299999999999997</v>
      </c>
      <c r="AR52" s="8">
        <f t="shared" si="18"/>
        <v>242.91000000000003</v>
      </c>
      <c r="AT52" s="8">
        <v>19.66</v>
      </c>
      <c r="AU52" s="8">
        <v>30.85</v>
      </c>
      <c r="AW52" s="198">
        <v>20.39</v>
      </c>
      <c r="AX52" s="198">
        <v>0</v>
      </c>
      <c r="AY52" s="198">
        <v>0</v>
      </c>
      <c r="AZ52" s="198">
        <v>0</v>
      </c>
      <c r="BA52" s="198">
        <v>0</v>
      </c>
      <c r="BB52" s="198">
        <v>2.35</v>
      </c>
      <c r="BC52" s="8">
        <f t="shared" si="19"/>
        <v>22.740000000000002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2.35</v>
      </c>
      <c r="BJ52" s="8">
        <f t="shared" si="20"/>
        <v>34.35</v>
      </c>
      <c r="BL52" s="8">
        <f t="shared" si="21"/>
        <v>19.66</v>
      </c>
      <c r="BM52" s="8">
        <f t="shared" si="22"/>
        <v>30.85</v>
      </c>
      <c r="BN52" s="8">
        <f t="shared" si="23"/>
        <v>22.740000000000002</v>
      </c>
      <c r="BO52" s="8">
        <f t="shared" si="24"/>
        <v>34.35</v>
      </c>
      <c r="BP52" s="139">
        <f t="shared" si="25"/>
        <v>-3.0800000000000018</v>
      </c>
      <c r="BQ52" s="139">
        <f t="shared" si="26"/>
        <v>-3.5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980</v>
      </c>
      <c r="G53" s="16">
        <f>'[3]29'!G55</f>
        <v>30</v>
      </c>
      <c r="H53" s="17">
        <f t="shared" si="27"/>
        <v>1330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30</v>
      </c>
      <c r="O53" s="17">
        <f t="shared" si="28"/>
        <v>300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30</v>
      </c>
      <c r="W53" s="17">
        <f t="shared" si="30"/>
        <v>300</v>
      </c>
      <c r="X53" s="8">
        <f t="shared" si="4"/>
        <v>24.92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2.35</v>
      </c>
      <c r="AD53" s="8">
        <f t="shared" si="10"/>
        <v>27.270000000000003</v>
      </c>
      <c r="AE53" s="8">
        <f t="shared" si="11"/>
        <v>24.92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2.35</v>
      </c>
      <c r="AK53" s="8">
        <f t="shared" si="17"/>
        <v>27.270000000000003</v>
      </c>
      <c r="AL53" s="8">
        <f t="shared" si="31"/>
        <v>220.15999999999997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25.299999999999997</v>
      </c>
      <c r="AR53" s="8">
        <f t="shared" si="18"/>
        <v>245.45999999999998</v>
      </c>
      <c r="AT53" s="8">
        <v>26.29</v>
      </c>
      <c r="AU53" s="8">
        <v>26.29</v>
      </c>
      <c r="AW53" s="198">
        <v>24.92</v>
      </c>
      <c r="AX53" s="198">
        <v>0</v>
      </c>
      <c r="AY53" s="198">
        <v>0</v>
      </c>
      <c r="AZ53" s="198">
        <v>0</v>
      </c>
      <c r="BA53" s="198">
        <v>0</v>
      </c>
      <c r="BB53" s="198">
        <v>2.35</v>
      </c>
      <c r="BC53" s="8">
        <f t="shared" si="19"/>
        <v>27.270000000000003</v>
      </c>
      <c r="BD53" s="198">
        <v>24.92</v>
      </c>
      <c r="BE53" s="198">
        <v>0</v>
      </c>
      <c r="BF53" s="198">
        <v>0</v>
      </c>
      <c r="BG53" s="198">
        <v>0</v>
      </c>
      <c r="BH53" s="198">
        <v>0</v>
      </c>
      <c r="BI53" s="198">
        <v>2.35</v>
      </c>
      <c r="BJ53" s="8">
        <f t="shared" si="20"/>
        <v>27.270000000000003</v>
      </c>
      <c r="BL53" s="8">
        <f t="shared" si="21"/>
        <v>26.29</v>
      </c>
      <c r="BM53" s="8">
        <f t="shared" si="22"/>
        <v>26.29</v>
      </c>
      <c r="BN53" s="8">
        <f t="shared" si="23"/>
        <v>27.270000000000003</v>
      </c>
      <c r="BO53" s="8">
        <f t="shared" si="24"/>
        <v>27.270000000000003</v>
      </c>
      <c r="BP53" s="139">
        <f t="shared" si="25"/>
        <v>-0.98000000000000398</v>
      </c>
      <c r="BQ53" s="139">
        <f t="shared" si="26"/>
        <v>-0.98000000000000398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980</v>
      </c>
      <c r="G54" s="16">
        <f>'[3]29'!G56</f>
        <v>30</v>
      </c>
      <c r="H54" s="17">
        <f t="shared" si="27"/>
        <v>1330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30</v>
      </c>
      <c r="O54" s="17">
        <f t="shared" si="28"/>
        <v>300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30</v>
      </c>
      <c r="W54" s="17">
        <f t="shared" si="30"/>
        <v>300</v>
      </c>
      <c r="X54" s="8">
        <f t="shared" si="4"/>
        <v>24.92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2.35</v>
      </c>
      <c r="AD54" s="8">
        <f t="shared" si="10"/>
        <v>27.270000000000003</v>
      </c>
      <c r="AE54" s="8">
        <f t="shared" si="11"/>
        <v>24.92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2.35</v>
      </c>
      <c r="AK54" s="8">
        <f t="shared" si="17"/>
        <v>27.270000000000003</v>
      </c>
      <c r="AL54" s="8">
        <f t="shared" si="31"/>
        <v>220.15999999999997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25.299999999999997</v>
      </c>
      <c r="AR54" s="8">
        <f t="shared" si="18"/>
        <v>245.45999999999998</v>
      </c>
      <c r="AT54" s="8">
        <v>26.29</v>
      </c>
      <c r="AU54" s="8">
        <v>26.29</v>
      </c>
      <c r="AW54" s="198">
        <v>24.92</v>
      </c>
      <c r="AX54" s="198">
        <v>0</v>
      </c>
      <c r="AY54" s="198">
        <v>0</v>
      </c>
      <c r="AZ54" s="198">
        <v>0</v>
      </c>
      <c r="BA54" s="198">
        <v>0</v>
      </c>
      <c r="BB54" s="198">
        <v>2.35</v>
      </c>
      <c r="BC54" s="8">
        <f t="shared" si="19"/>
        <v>27.270000000000003</v>
      </c>
      <c r="BD54" s="198">
        <v>24.92</v>
      </c>
      <c r="BE54" s="198">
        <v>0</v>
      </c>
      <c r="BF54" s="198">
        <v>0</v>
      </c>
      <c r="BG54" s="198">
        <v>0</v>
      </c>
      <c r="BH54" s="198">
        <v>0</v>
      </c>
      <c r="BI54" s="198">
        <v>2.35</v>
      </c>
      <c r="BJ54" s="8">
        <f t="shared" si="20"/>
        <v>27.270000000000003</v>
      </c>
      <c r="BL54" s="8">
        <f t="shared" si="21"/>
        <v>26.29</v>
      </c>
      <c r="BM54" s="8">
        <f t="shared" si="22"/>
        <v>26.29</v>
      </c>
      <c r="BN54" s="8">
        <f t="shared" si="23"/>
        <v>27.270000000000003</v>
      </c>
      <c r="BO54" s="8">
        <f t="shared" si="24"/>
        <v>27.270000000000003</v>
      </c>
      <c r="BP54" s="139">
        <f t="shared" si="25"/>
        <v>-0.98000000000000398</v>
      </c>
      <c r="BQ54" s="139">
        <f t="shared" si="26"/>
        <v>-0.98000000000000398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980</v>
      </c>
      <c r="G55" s="16">
        <f>'[3]29'!G57</f>
        <v>30</v>
      </c>
      <c r="H55" s="17">
        <f t="shared" si="27"/>
        <v>1330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30</v>
      </c>
      <c r="O55" s="17">
        <f t="shared" si="28"/>
        <v>300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30</v>
      </c>
      <c r="W55" s="17">
        <f t="shared" si="30"/>
        <v>300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2.35</v>
      </c>
      <c r="AD55" s="8">
        <f t="shared" si="10"/>
        <v>29.34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2.35</v>
      </c>
      <c r="AK55" s="8">
        <f t="shared" si="17"/>
        <v>29.34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25.299999999999997</v>
      </c>
      <c r="AR55" s="8">
        <f t="shared" si="18"/>
        <v>241.32</v>
      </c>
      <c r="AT55" s="8">
        <v>28.3</v>
      </c>
      <c r="AU55" s="8">
        <v>28.3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2.35</v>
      </c>
      <c r="BC55" s="8">
        <f t="shared" si="19"/>
        <v>29.34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2.35</v>
      </c>
      <c r="BJ55" s="8">
        <f t="shared" si="20"/>
        <v>29.34</v>
      </c>
      <c r="BL55" s="8">
        <f t="shared" si="21"/>
        <v>28.3</v>
      </c>
      <c r="BM55" s="8">
        <f t="shared" si="22"/>
        <v>28.3</v>
      </c>
      <c r="BN55" s="8">
        <f t="shared" si="23"/>
        <v>29.34</v>
      </c>
      <c r="BO55" s="8">
        <f t="shared" si="24"/>
        <v>29.34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980</v>
      </c>
      <c r="G56" s="16">
        <f>'[3]29'!G58</f>
        <v>30</v>
      </c>
      <c r="H56" s="17">
        <f t="shared" si="27"/>
        <v>1330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30</v>
      </c>
      <c r="O56" s="17">
        <f t="shared" si="28"/>
        <v>300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300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2.35</v>
      </c>
      <c r="AD56" s="8">
        <f t="shared" si="10"/>
        <v>29.34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2.35</v>
      </c>
      <c r="AK56" s="8">
        <f t="shared" si="17"/>
        <v>29.34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25.299999999999997</v>
      </c>
      <c r="AR56" s="8">
        <f t="shared" si="18"/>
        <v>241.32</v>
      </c>
      <c r="AT56" s="8">
        <v>28.3</v>
      </c>
      <c r="AU56" s="8">
        <v>28.3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2.35</v>
      </c>
      <c r="BC56" s="8">
        <f t="shared" si="19"/>
        <v>29.34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2.35</v>
      </c>
      <c r="BJ56" s="8">
        <f t="shared" si="20"/>
        <v>29.34</v>
      </c>
      <c r="BL56" s="8">
        <f t="shared" si="21"/>
        <v>28.3</v>
      </c>
      <c r="BM56" s="8">
        <f t="shared" si="22"/>
        <v>28.3</v>
      </c>
      <c r="BN56" s="8">
        <f t="shared" si="23"/>
        <v>29.34</v>
      </c>
      <c r="BO56" s="8">
        <f t="shared" si="24"/>
        <v>29.34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980</v>
      </c>
      <c r="G57" s="16">
        <f>'[3]29'!G59</f>
        <v>30</v>
      </c>
      <c r="H57" s="17">
        <f t="shared" si="27"/>
        <v>1330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30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30</v>
      </c>
      <c r="W57" s="17">
        <f t="shared" si="30"/>
        <v>300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2.35</v>
      </c>
      <c r="AD57" s="8">
        <f t="shared" si="10"/>
        <v>29.34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2.35</v>
      </c>
      <c r="AK57" s="8">
        <f t="shared" si="17"/>
        <v>29.34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25.299999999999997</v>
      </c>
      <c r="AR57" s="8">
        <f t="shared" si="18"/>
        <v>241.32</v>
      </c>
      <c r="AT57" s="8">
        <v>28.3</v>
      </c>
      <c r="AU57" s="8">
        <v>28.3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2.35</v>
      </c>
      <c r="BC57" s="8">
        <f t="shared" si="19"/>
        <v>29.34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2.35</v>
      </c>
      <c r="BJ57" s="8">
        <f t="shared" si="20"/>
        <v>29.34</v>
      </c>
      <c r="BL57" s="8">
        <f t="shared" si="21"/>
        <v>28.3</v>
      </c>
      <c r="BM57" s="8">
        <f t="shared" si="22"/>
        <v>28.3</v>
      </c>
      <c r="BN57" s="8">
        <f t="shared" si="23"/>
        <v>29.34</v>
      </c>
      <c r="BO57" s="8">
        <f t="shared" si="24"/>
        <v>29.34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980</v>
      </c>
      <c r="G58" s="16">
        <f>'[3]29'!G60</f>
        <v>30</v>
      </c>
      <c r="H58" s="17">
        <f t="shared" si="27"/>
        <v>1330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30</v>
      </c>
      <c r="O58" s="17">
        <f t="shared" si="28"/>
        <v>300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30</v>
      </c>
      <c r="W58" s="17">
        <f t="shared" si="30"/>
        <v>300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2.35</v>
      </c>
      <c r="AD58" s="8">
        <f t="shared" si="10"/>
        <v>29.34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2.35</v>
      </c>
      <c r="AK58" s="8">
        <f t="shared" si="17"/>
        <v>29.34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25.299999999999997</v>
      </c>
      <c r="AR58" s="8">
        <f t="shared" si="18"/>
        <v>241.32</v>
      </c>
      <c r="AT58" s="8">
        <v>28.3</v>
      </c>
      <c r="AU58" s="8">
        <v>28.3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2.35</v>
      </c>
      <c r="BC58" s="8">
        <f t="shared" si="19"/>
        <v>29.34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2.35</v>
      </c>
      <c r="BJ58" s="8">
        <f t="shared" si="20"/>
        <v>29.34</v>
      </c>
      <c r="BL58" s="8">
        <f t="shared" si="21"/>
        <v>28.3</v>
      </c>
      <c r="BM58" s="8">
        <f t="shared" si="22"/>
        <v>28.3</v>
      </c>
      <c r="BN58" s="8">
        <f t="shared" si="23"/>
        <v>29.34</v>
      </c>
      <c r="BO58" s="8">
        <f t="shared" si="24"/>
        <v>29.34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980</v>
      </c>
      <c r="G59" s="16">
        <f>'[3]29'!G61</f>
        <v>30</v>
      </c>
      <c r="H59" s="17">
        <f t="shared" si="27"/>
        <v>1330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30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300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2.35</v>
      </c>
      <c r="AD59" s="8">
        <f t="shared" si="10"/>
        <v>29.34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2.35</v>
      </c>
      <c r="AK59" s="8">
        <f t="shared" si="17"/>
        <v>29.34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25.299999999999997</v>
      </c>
      <c r="AR59" s="8">
        <f t="shared" si="18"/>
        <v>241.32</v>
      </c>
      <c r="AT59" s="8">
        <v>28.3</v>
      </c>
      <c r="AU59" s="8">
        <v>28.3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2.35</v>
      </c>
      <c r="BC59" s="8">
        <f t="shared" si="19"/>
        <v>29.34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2.35</v>
      </c>
      <c r="BJ59" s="8">
        <f t="shared" si="20"/>
        <v>29.34</v>
      </c>
      <c r="BL59" s="8">
        <f t="shared" si="21"/>
        <v>28.3</v>
      </c>
      <c r="BM59" s="8">
        <f t="shared" si="22"/>
        <v>28.3</v>
      </c>
      <c r="BN59" s="8">
        <f t="shared" si="23"/>
        <v>29.34</v>
      </c>
      <c r="BO59" s="8">
        <f t="shared" si="24"/>
        <v>29.34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980</v>
      </c>
      <c r="G60" s="16">
        <f>'[3]29'!G62</f>
        <v>30</v>
      </c>
      <c r="H60" s="17">
        <f t="shared" si="27"/>
        <v>1330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30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300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2.35</v>
      </c>
      <c r="AD60" s="8">
        <f t="shared" si="10"/>
        <v>29.34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2.35</v>
      </c>
      <c r="AK60" s="8">
        <f t="shared" si="17"/>
        <v>29.34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25.299999999999997</v>
      </c>
      <c r="AR60" s="8">
        <f t="shared" si="18"/>
        <v>241.32</v>
      </c>
      <c r="AT60" s="8">
        <v>28.3</v>
      </c>
      <c r="AU60" s="8">
        <v>28.3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2.35</v>
      </c>
      <c r="BC60" s="8">
        <f t="shared" si="19"/>
        <v>29.34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2.35</v>
      </c>
      <c r="BJ60" s="8">
        <f t="shared" si="20"/>
        <v>29.34</v>
      </c>
      <c r="BL60" s="8">
        <f t="shared" si="21"/>
        <v>28.3</v>
      </c>
      <c r="BM60" s="8">
        <f t="shared" si="22"/>
        <v>28.3</v>
      </c>
      <c r="BN60" s="8">
        <f t="shared" si="23"/>
        <v>29.34</v>
      </c>
      <c r="BO60" s="8">
        <f t="shared" si="24"/>
        <v>29.34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980</v>
      </c>
      <c r="G61" s="16">
        <f>'[3]29'!G63</f>
        <v>30</v>
      </c>
      <c r="H61" s="17">
        <f t="shared" si="27"/>
        <v>1330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30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300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2.35</v>
      </c>
      <c r="AD61" s="8">
        <f t="shared" si="10"/>
        <v>29.34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2.35</v>
      </c>
      <c r="AK61" s="8">
        <f t="shared" si="17"/>
        <v>29.34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25.299999999999997</v>
      </c>
      <c r="AR61" s="8">
        <f t="shared" si="18"/>
        <v>241.32</v>
      </c>
      <c r="AT61" s="8">
        <v>28.3</v>
      </c>
      <c r="AU61" s="8">
        <v>28.3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2.35</v>
      </c>
      <c r="BC61" s="8">
        <f t="shared" si="19"/>
        <v>29.34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2.35</v>
      </c>
      <c r="BJ61" s="8">
        <f t="shared" si="20"/>
        <v>29.34</v>
      </c>
      <c r="BL61" s="8">
        <f t="shared" si="21"/>
        <v>28.3</v>
      </c>
      <c r="BM61" s="8">
        <f t="shared" si="22"/>
        <v>28.3</v>
      </c>
      <c r="BN61" s="8">
        <f t="shared" si="23"/>
        <v>29.34</v>
      </c>
      <c r="BO61" s="8">
        <f t="shared" si="24"/>
        <v>29.34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980</v>
      </c>
      <c r="G62" s="16">
        <f>'[3]29'!G64</f>
        <v>30</v>
      </c>
      <c r="H62" s="17">
        <f t="shared" si="27"/>
        <v>1330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30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300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2.35</v>
      </c>
      <c r="AD62" s="8">
        <f t="shared" si="10"/>
        <v>29.34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2.35</v>
      </c>
      <c r="AK62" s="8">
        <f t="shared" si="17"/>
        <v>29.34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25.299999999999997</v>
      </c>
      <c r="AR62" s="8">
        <f t="shared" si="18"/>
        <v>241.32</v>
      </c>
      <c r="AT62" s="8">
        <v>28.3</v>
      </c>
      <c r="AU62" s="8">
        <v>28.3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2.35</v>
      </c>
      <c r="BC62" s="8">
        <f t="shared" si="19"/>
        <v>29.34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2.35</v>
      </c>
      <c r="BJ62" s="8">
        <f t="shared" si="20"/>
        <v>29.34</v>
      </c>
      <c r="BL62" s="8">
        <f t="shared" si="21"/>
        <v>28.3</v>
      </c>
      <c r="BM62" s="8">
        <f t="shared" si="22"/>
        <v>28.3</v>
      </c>
      <c r="BN62" s="8">
        <f t="shared" si="23"/>
        <v>29.34</v>
      </c>
      <c r="BO62" s="8">
        <f t="shared" si="24"/>
        <v>29.34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980</v>
      </c>
      <c r="G63" s="16">
        <f>'[3]29'!G65</f>
        <v>30</v>
      </c>
      <c r="H63" s="17">
        <f t="shared" si="27"/>
        <v>1330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30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300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2.35</v>
      </c>
      <c r="AD63" s="8">
        <f t="shared" si="10"/>
        <v>29.34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2.35</v>
      </c>
      <c r="AK63" s="8">
        <f t="shared" si="17"/>
        <v>29.34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25.299999999999997</v>
      </c>
      <c r="AR63" s="8">
        <f t="shared" si="18"/>
        <v>241.32</v>
      </c>
      <c r="AT63" s="8">
        <v>28.3</v>
      </c>
      <c r="AU63" s="8">
        <v>28.3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2.35</v>
      </c>
      <c r="BC63" s="8">
        <f t="shared" si="19"/>
        <v>29.34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2.35</v>
      </c>
      <c r="BJ63" s="8">
        <f t="shared" si="20"/>
        <v>29.34</v>
      </c>
      <c r="BL63" s="8">
        <f t="shared" si="21"/>
        <v>28.3</v>
      </c>
      <c r="BM63" s="8">
        <f t="shared" si="22"/>
        <v>28.3</v>
      </c>
      <c r="BN63" s="8">
        <f t="shared" si="23"/>
        <v>29.34</v>
      </c>
      <c r="BO63" s="8">
        <f t="shared" si="24"/>
        <v>29.34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980</v>
      </c>
      <c r="G64" s="16">
        <f>'[3]29'!G66</f>
        <v>30</v>
      </c>
      <c r="H64" s="17">
        <f t="shared" si="27"/>
        <v>1330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30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300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2.35</v>
      </c>
      <c r="AD64" s="8">
        <f t="shared" si="10"/>
        <v>29.34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2.35</v>
      </c>
      <c r="AK64" s="8">
        <f t="shared" si="17"/>
        <v>29.34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25.299999999999997</v>
      </c>
      <c r="AR64" s="8">
        <f t="shared" si="18"/>
        <v>241.32</v>
      </c>
      <c r="AT64" s="8">
        <v>28.3</v>
      </c>
      <c r="AU64" s="8">
        <v>28.3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2.35</v>
      </c>
      <c r="BC64" s="8">
        <f t="shared" si="19"/>
        <v>29.34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2.35</v>
      </c>
      <c r="BJ64" s="8">
        <f t="shared" si="20"/>
        <v>29.34</v>
      </c>
      <c r="BL64" s="8">
        <f t="shared" si="21"/>
        <v>28.3</v>
      </c>
      <c r="BM64" s="8">
        <f t="shared" si="22"/>
        <v>28.3</v>
      </c>
      <c r="BN64" s="8">
        <f t="shared" si="23"/>
        <v>29.34</v>
      </c>
      <c r="BO64" s="8">
        <f t="shared" si="24"/>
        <v>29.34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980</v>
      </c>
      <c r="G65" s="16">
        <f>'[3]29'!G67</f>
        <v>30</v>
      </c>
      <c r="H65" s="17">
        <f t="shared" si="27"/>
        <v>1330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30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300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2.35</v>
      </c>
      <c r="AD65" s="8">
        <f t="shared" si="10"/>
        <v>27.87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2.35</v>
      </c>
      <c r="AK65" s="8">
        <f t="shared" si="17"/>
        <v>27.87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25.299999999999997</v>
      </c>
      <c r="AR65" s="8">
        <f t="shared" si="18"/>
        <v>244.26</v>
      </c>
      <c r="AT65" s="8">
        <v>26.87</v>
      </c>
      <c r="AU65" s="8">
        <v>26.87</v>
      </c>
      <c r="AW65" s="198">
        <v>25.52</v>
      </c>
      <c r="AX65" s="198">
        <v>0</v>
      </c>
      <c r="AY65" s="198">
        <v>0</v>
      </c>
      <c r="AZ65" s="198">
        <v>0</v>
      </c>
      <c r="BA65" s="198">
        <v>0</v>
      </c>
      <c r="BB65" s="198">
        <v>2.35</v>
      </c>
      <c r="BC65" s="8">
        <f t="shared" si="19"/>
        <v>27.87</v>
      </c>
      <c r="BD65" s="198">
        <v>25.52</v>
      </c>
      <c r="BE65" s="198">
        <v>0</v>
      </c>
      <c r="BF65" s="198">
        <v>0</v>
      </c>
      <c r="BG65" s="198">
        <v>0</v>
      </c>
      <c r="BH65" s="198">
        <v>0</v>
      </c>
      <c r="BI65" s="198">
        <v>2.35</v>
      </c>
      <c r="BJ65" s="8">
        <f t="shared" si="20"/>
        <v>27.87</v>
      </c>
      <c r="BL65" s="8">
        <f t="shared" si="21"/>
        <v>26.87</v>
      </c>
      <c r="BM65" s="8">
        <f t="shared" si="22"/>
        <v>26.87</v>
      </c>
      <c r="BN65" s="8">
        <f t="shared" si="23"/>
        <v>27.87</v>
      </c>
      <c r="BO65" s="8">
        <f t="shared" si="24"/>
        <v>27.87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980</v>
      </c>
      <c r="G66" s="16">
        <f>'[3]29'!G68</f>
        <v>30</v>
      </c>
      <c r="H66" s="17">
        <f t="shared" si="27"/>
        <v>1330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30</v>
      </c>
      <c r="O66" s="17">
        <f t="shared" si="28"/>
        <v>300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300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2.35</v>
      </c>
      <c r="AD66" s="8">
        <f t="shared" si="10"/>
        <v>27.87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2.35</v>
      </c>
      <c r="AK66" s="8">
        <f t="shared" si="17"/>
        <v>27.87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25.299999999999997</v>
      </c>
      <c r="AR66" s="8">
        <f t="shared" si="18"/>
        <v>244.26</v>
      </c>
      <c r="AT66" s="8">
        <v>26.87</v>
      </c>
      <c r="AU66" s="8">
        <v>26.87</v>
      </c>
      <c r="AW66" s="198">
        <v>25.52</v>
      </c>
      <c r="AX66" s="198">
        <v>0</v>
      </c>
      <c r="AY66" s="198">
        <v>0</v>
      </c>
      <c r="AZ66" s="198">
        <v>0</v>
      </c>
      <c r="BA66" s="198">
        <v>0</v>
      </c>
      <c r="BB66" s="198">
        <v>2.35</v>
      </c>
      <c r="BC66" s="8">
        <f t="shared" si="19"/>
        <v>27.87</v>
      </c>
      <c r="BD66" s="198">
        <v>25.52</v>
      </c>
      <c r="BE66" s="198">
        <v>0</v>
      </c>
      <c r="BF66" s="198">
        <v>0</v>
      </c>
      <c r="BG66" s="198">
        <v>0</v>
      </c>
      <c r="BH66" s="198">
        <v>0</v>
      </c>
      <c r="BI66" s="198">
        <v>2.35</v>
      </c>
      <c r="BJ66" s="8">
        <f t="shared" si="20"/>
        <v>27.87</v>
      </c>
      <c r="BL66" s="8">
        <f t="shared" si="21"/>
        <v>26.87</v>
      </c>
      <c r="BM66" s="8">
        <f t="shared" si="22"/>
        <v>26.87</v>
      </c>
      <c r="BN66" s="8">
        <f t="shared" si="23"/>
        <v>27.87</v>
      </c>
      <c r="BO66" s="8">
        <f t="shared" si="24"/>
        <v>27.87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1010</v>
      </c>
      <c r="G67" s="16">
        <f>'[3]29'!G69</f>
        <v>0</v>
      </c>
      <c r="H67" s="17">
        <f t="shared" si="27"/>
        <v>1330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24.92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24.92</v>
      </c>
      <c r="AE67" s="8">
        <f t="shared" si="11"/>
        <v>24.92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24.92</v>
      </c>
      <c r="AL67" s="8">
        <f t="shared" si="35"/>
        <v>220.15999999999997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220.15999999999997</v>
      </c>
      <c r="AT67" s="8">
        <v>24.02</v>
      </c>
      <c r="AU67" s="8">
        <v>24.03</v>
      </c>
      <c r="AW67" s="198">
        <v>24.92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24.92</v>
      </c>
      <c r="BD67" s="198">
        <v>24.92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24.92</v>
      </c>
      <c r="BL67" s="8">
        <f t="shared" si="21"/>
        <v>24.02</v>
      </c>
      <c r="BM67" s="8">
        <f t="shared" si="22"/>
        <v>24.03</v>
      </c>
      <c r="BN67" s="8">
        <f t="shared" si="23"/>
        <v>24.92</v>
      </c>
      <c r="BO67" s="8">
        <f t="shared" si="24"/>
        <v>24.92</v>
      </c>
      <c r="BP67" s="139">
        <f t="shared" si="25"/>
        <v>-0.90000000000000213</v>
      </c>
      <c r="BQ67" s="139">
        <f t="shared" si="26"/>
        <v>-0.89000000000000057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1010</v>
      </c>
      <c r="G68" s="16">
        <f>'[3]29'!G70</f>
        <v>0</v>
      </c>
      <c r="H68" s="17">
        <f t="shared" si="27"/>
        <v>1330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24.92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24.92</v>
      </c>
      <c r="AE68" s="8">
        <f t="shared" ref="AE68:AE98" si="43">BD68</f>
        <v>24.92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24.92</v>
      </c>
      <c r="AL68" s="8">
        <f t="shared" si="35"/>
        <v>220.15999999999997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220.15999999999997</v>
      </c>
      <c r="AT68" s="8">
        <v>24.02</v>
      </c>
      <c r="AU68" s="8">
        <v>24.03</v>
      </c>
      <c r="AW68" s="198">
        <v>24.92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24.92</v>
      </c>
      <c r="BD68" s="198">
        <v>24.92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24.92</v>
      </c>
      <c r="BL68" s="8">
        <f t="shared" ref="BL68:BL98" si="53">AT68</f>
        <v>24.02</v>
      </c>
      <c r="BM68" s="8">
        <f t="shared" ref="BM68:BM98" si="54">AU68</f>
        <v>24.03</v>
      </c>
      <c r="BN68" s="8">
        <f t="shared" ref="BN68:BN98" si="55">BC68</f>
        <v>24.92</v>
      </c>
      <c r="BO68" s="8">
        <f t="shared" ref="BO68:BO98" si="56">BJ68</f>
        <v>24.92</v>
      </c>
      <c r="BP68" s="139">
        <f t="shared" ref="BP68:BP98" si="57">BL68-BN68</f>
        <v>-0.90000000000000213</v>
      </c>
      <c r="BQ68" s="139">
        <f t="shared" ref="BQ68:BQ98" si="58">BM68-BO68</f>
        <v>-0.89000000000000057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1010</v>
      </c>
      <c r="G69" s="16">
        <f>'[3]29'!G71</f>
        <v>0</v>
      </c>
      <c r="H69" s="17">
        <f t="shared" ref="H69:H98" si="59">SUM(B69:G69)</f>
        <v>1330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217.61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217.61</v>
      </c>
      <c r="AT69" s="8">
        <v>19.66</v>
      </c>
      <c r="AU69" s="8">
        <v>30.85</v>
      </c>
      <c r="AW69" s="198">
        <v>20.39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20.39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19.66</v>
      </c>
      <c r="BM69" s="8">
        <f t="shared" si="54"/>
        <v>30.85</v>
      </c>
      <c r="BN69" s="8">
        <f t="shared" si="55"/>
        <v>20.39</v>
      </c>
      <c r="BO69" s="8">
        <f t="shared" si="56"/>
        <v>32</v>
      </c>
      <c r="BP69" s="139">
        <f t="shared" si="57"/>
        <v>-0.73000000000000043</v>
      </c>
      <c r="BQ69" s="139">
        <f t="shared" si="58"/>
        <v>-1.1499999999999986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1010</v>
      </c>
      <c r="G70" s="16">
        <f>'[3]29'!G72</f>
        <v>0</v>
      </c>
      <c r="H70" s="17">
        <f t="shared" si="59"/>
        <v>1330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20.39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</v>
      </c>
      <c r="AT70" s="8">
        <v>19.66</v>
      </c>
      <c r="AU70" s="8">
        <v>30.85</v>
      </c>
      <c r="AW70" s="198">
        <v>20.39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20.39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19.66</v>
      </c>
      <c r="BM70" s="8">
        <f t="shared" si="54"/>
        <v>30.85</v>
      </c>
      <c r="BN70" s="8">
        <f t="shared" si="55"/>
        <v>20.39</v>
      </c>
      <c r="BO70" s="8">
        <f t="shared" si="56"/>
        <v>32</v>
      </c>
      <c r="BP70" s="139">
        <f t="shared" si="57"/>
        <v>-0.73000000000000043</v>
      </c>
      <c r="BQ70" s="139">
        <f t="shared" si="58"/>
        <v>-1.1499999999999986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1010</v>
      </c>
      <c r="G71" s="16">
        <f>'[3]29'!G73</f>
        <v>0</v>
      </c>
      <c r="H71" s="17">
        <f t="shared" si="59"/>
        <v>1330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</v>
      </c>
      <c r="AT71" s="8">
        <v>19.66</v>
      </c>
      <c r="AU71" s="8">
        <v>30.85</v>
      </c>
      <c r="AW71" s="198">
        <v>20.39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19.66</v>
      </c>
      <c r="BM71" s="8">
        <f t="shared" si="54"/>
        <v>30.85</v>
      </c>
      <c r="BN71" s="8">
        <f t="shared" si="55"/>
        <v>20.39</v>
      </c>
      <c r="BO71" s="8">
        <f t="shared" si="56"/>
        <v>32</v>
      </c>
      <c r="BP71" s="139">
        <f t="shared" si="57"/>
        <v>-0.73000000000000043</v>
      </c>
      <c r="BQ71" s="139">
        <f t="shared" si="58"/>
        <v>-1.1499999999999986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1010</v>
      </c>
      <c r="G72" s="16">
        <f>'[3]29'!G74</f>
        <v>0</v>
      </c>
      <c r="H72" s="17">
        <f t="shared" si="59"/>
        <v>1330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10.39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227.61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227.61</v>
      </c>
      <c r="AT72" s="8">
        <v>10.02</v>
      </c>
      <c r="AU72" s="8">
        <v>30.85</v>
      </c>
      <c r="AW72" s="198">
        <v>10.39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10.39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10.02</v>
      </c>
      <c r="BM72" s="8">
        <f t="shared" si="54"/>
        <v>30.85</v>
      </c>
      <c r="BN72" s="8">
        <f t="shared" si="55"/>
        <v>10.39</v>
      </c>
      <c r="BO72" s="8">
        <f t="shared" si="56"/>
        <v>32</v>
      </c>
      <c r="BP72" s="139">
        <f t="shared" si="57"/>
        <v>-0.37000000000000099</v>
      </c>
      <c r="BQ72" s="139">
        <f t="shared" si="58"/>
        <v>-1.1499999999999986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1010</v>
      </c>
      <c r="G73" s="16">
        <f>'[3]29'!G75</f>
        <v>0</v>
      </c>
      <c r="H73" s="17">
        <f t="shared" si="59"/>
        <v>1330</v>
      </c>
      <c r="I73" s="15">
        <f>'[3]29'!J75</f>
        <v>284.21600000000001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284.21600000000001</v>
      </c>
      <c r="P73" s="18">
        <f>frq!C73</f>
        <v>1</v>
      </c>
      <c r="Q73" s="15">
        <f t="shared" si="33"/>
        <v>284.21600000000001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284.21600000000001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252.21600000000001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252.21600000000001</v>
      </c>
      <c r="AT73" s="8">
        <v>0</v>
      </c>
      <c r="AU73" s="8">
        <v>30.85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30.85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-1.1499999999999986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1010</v>
      </c>
      <c r="G74" s="16">
        <f>'[3]29'!G76</f>
        <v>0</v>
      </c>
      <c r="H74" s="17">
        <f t="shared" si="59"/>
        <v>1330</v>
      </c>
      <c r="I74" s="15">
        <f>'[3]29'!J76</f>
        <v>284.21600000000001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284.21600000000001</v>
      </c>
      <c r="P74" s="18">
        <f>frq!C74</f>
        <v>1</v>
      </c>
      <c r="Q74" s="15">
        <f t="shared" si="33"/>
        <v>284.21600000000001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284.21600000000001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252.21600000000001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252.21600000000001</v>
      </c>
      <c r="AT74" s="8">
        <v>0</v>
      </c>
      <c r="AU74" s="8">
        <v>30.85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30.85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-1.1499999999999986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1030</v>
      </c>
      <c r="G75" s="16">
        <f>'[3]29'!G77</f>
        <v>0</v>
      </c>
      <c r="H75" s="17">
        <f t="shared" si="59"/>
        <v>1350</v>
      </c>
      <c r="I75" s="15">
        <f>'[3]29'!J77</f>
        <v>284.21600000000001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284.21600000000001</v>
      </c>
      <c r="P75" s="18">
        <f>frq!C75</f>
        <v>1</v>
      </c>
      <c r="Q75" s="15">
        <f t="shared" si="33"/>
        <v>284.21600000000001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284.21600000000001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252.21600000000001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252.21600000000001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1030</v>
      </c>
      <c r="G76" s="16">
        <f>'[3]29'!G78</f>
        <v>0</v>
      </c>
      <c r="H76" s="17">
        <f t="shared" si="59"/>
        <v>1350</v>
      </c>
      <c r="I76" s="15">
        <f>'[3]29'!J78</f>
        <v>284.21600000000001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284.21600000000001</v>
      </c>
      <c r="P76" s="18">
        <f>frq!C76</f>
        <v>1</v>
      </c>
      <c r="Q76" s="15">
        <f t="shared" si="33"/>
        <v>284.21600000000001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284.21600000000001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252.21600000000001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252.21600000000001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1030</v>
      </c>
      <c r="G77" s="16">
        <f>'[3]29'!G79</f>
        <v>0</v>
      </c>
      <c r="H77" s="17">
        <f t="shared" si="59"/>
        <v>1350</v>
      </c>
      <c r="I77" s="15">
        <f>'[3]29'!J79</f>
        <v>284.21600000000001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284.21600000000001</v>
      </c>
      <c r="P77" s="18">
        <f>frq!C77</f>
        <v>1</v>
      </c>
      <c r="Q77" s="15">
        <f t="shared" si="33"/>
        <v>284.21600000000001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284.21600000000001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252.21600000000001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252.21600000000001</v>
      </c>
      <c r="AT77" s="8">
        <v>0</v>
      </c>
      <c r="AU77" s="8">
        <v>30.85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-1.1499999999999986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1030</v>
      </c>
      <c r="G78" s="16">
        <f>'[3]29'!G80</f>
        <v>0</v>
      </c>
      <c r="H78" s="17">
        <f t="shared" si="59"/>
        <v>1350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10.39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10.39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227.61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227.61</v>
      </c>
      <c r="AT78" s="8">
        <v>10.02</v>
      </c>
      <c r="AU78" s="8">
        <v>30.85</v>
      </c>
      <c r="AW78" s="198">
        <v>10.39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10.39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10.02</v>
      </c>
      <c r="BM78" s="8">
        <f t="shared" si="54"/>
        <v>30.85</v>
      </c>
      <c r="BN78" s="8">
        <f t="shared" si="55"/>
        <v>10.39</v>
      </c>
      <c r="BO78" s="8">
        <f t="shared" si="56"/>
        <v>32</v>
      </c>
      <c r="BP78" s="139">
        <f t="shared" si="57"/>
        <v>-0.37000000000000099</v>
      </c>
      <c r="BQ78" s="139">
        <f t="shared" si="58"/>
        <v>-1.1499999999999986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1030</v>
      </c>
      <c r="G79" s="16">
        <f>'[3]29'!G81</f>
        <v>0</v>
      </c>
      <c r="H79" s="17">
        <f t="shared" si="59"/>
        <v>1350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217.61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217.61</v>
      </c>
      <c r="AT79" s="8">
        <v>19.66</v>
      </c>
      <c r="AU79" s="8">
        <v>30.85</v>
      </c>
      <c r="AW79" s="198">
        <v>20.39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20.39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19.66</v>
      </c>
      <c r="BM79" s="8">
        <f t="shared" si="54"/>
        <v>30.85</v>
      </c>
      <c r="BN79" s="8">
        <f t="shared" si="55"/>
        <v>20.39</v>
      </c>
      <c r="BO79" s="8">
        <f t="shared" si="56"/>
        <v>32</v>
      </c>
      <c r="BP79" s="139">
        <f t="shared" si="57"/>
        <v>-0.73000000000000043</v>
      </c>
      <c r="BQ79" s="139">
        <f t="shared" si="58"/>
        <v>-1.1499999999999986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1030</v>
      </c>
      <c r="G80" s="16">
        <f>'[3]29'!G82</f>
        <v>0</v>
      </c>
      <c r="H80" s="17">
        <f t="shared" si="59"/>
        <v>1350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25.96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25.96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212.04</v>
      </c>
      <c r="AT80" s="8">
        <v>25.03</v>
      </c>
      <c r="AU80" s="8">
        <v>30.85</v>
      </c>
      <c r="AW80" s="198">
        <v>25.96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25.96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25.03</v>
      </c>
      <c r="BM80" s="8">
        <f t="shared" si="54"/>
        <v>30.85</v>
      </c>
      <c r="BN80" s="8">
        <f t="shared" si="55"/>
        <v>25.96</v>
      </c>
      <c r="BO80" s="8">
        <f t="shared" si="56"/>
        <v>32</v>
      </c>
      <c r="BP80" s="139">
        <f t="shared" si="57"/>
        <v>-0.92999999999999972</v>
      </c>
      <c r="BQ80" s="139">
        <f t="shared" si="58"/>
        <v>-1.1499999999999986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1030</v>
      </c>
      <c r="G81" s="16">
        <f>'[3]29'!G83</f>
        <v>0</v>
      </c>
      <c r="H81" s="17">
        <f t="shared" si="59"/>
        <v>1350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25.96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25.96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212.04</v>
      </c>
      <c r="AT81" s="8">
        <v>25.03</v>
      </c>
      <c r="AU81" s="8">
        <v>30.85</v>
      </c>
      <c r="AW81" s="198">
        <v>25.96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25.96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25.03</v>
      </c>
      <c r="BM81" s="8">
        <f t="shared" si="54"/>
        <v>30.85</v>
      </c>
      <c r="BN81" s="8">
        <f t="shared" si="55"/>
        <v>25.96</v>
      </c>
      <c r="BO81" s="8">
        <f t="shared" si="56"/>
        <v>32</v>
      </c>
      <c r="BP81" s="139">
        <f t="shared" si="57"/>
        <v>-0.92999999999999972</v>
      </c>
      <c r="BQ81" s="139">
        <f t="shared" si="58"/>
        <v>-1.1499999999999986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1030</v>
      </c>
      <c r="G82" s="16">
        <f>'[3]29'!G84</f>
        <v>0</v>
      </c>
      <c r="H82" s="17">
        <f t="shared" si="59"/>
        <v>1350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25.96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25.96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212.04</v>
      </c>
      <c r="AT82" s="8">
        <v>25.03</v>
      </c>
      <c r="AU82" s="8">
        <v>30.85</v>
      </c>
      <c r="AW82" s="198">
        <v>25.96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25.96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25.03</v>
      </c>
      <c r="BM82" s="8">
        <f t="shared" si="54"/>
        <v>30.85</v>
      </c>
      <c r="BN82" s="8">
        <f t="shared" si="55"/>
        <v>25.96</v>
      </c>
      <c r="BO82" s="8">
        <f t="shared" si="56"/>
        <v>32</v>
      </c>
      <c r="BP82" s="139">
        <f t="shared" si="57"/>
        <v>-0.92999999999999972</v>
      </c>
      <c r="BQ82" s="139">
        <f t="shared" si="58"/>
        <v>-1.1499999999999986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1030</v>
      </c>
      <c r="G83" s="16">
        <f>'[3]29'!G85</f>
        <v>0</v>
      </c>
      <c r="H83" s="17">
        <f t="shared" si="59"/>
        <v>1350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25.03</v>
      </c>
      <c r="AU83" s="8">
        <v>30.85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25.03</v>
      </c>
      <c r="BM83" s="8">
        <f t="shared" si="54"/>
        <v>30.85</v>
      </c>
      <c r="BN83" s="8">
        <f t="shared" si="55"/>
        <v>26.63</v>
      </c>
      <c r="BO83" s="8">
        <f t="shared" si="56"/>
        <v>26.63</v>
      </c>
      <c r="BP83" s="139">
        <f t="shared" si="57"/>
        <v>-1.5999999999999979</v>
      </c>
      <c r="BQ83" s="139">
        <f t="shared" si="58"/>
        <v>4.2200000000000024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1030</v>
      </c>
      <c r="G84" s="16">
        <f>'[3]29'!G86</f>
        <v>0</v>
      </c>
      <c r="H84" s="17">
        <f t="shared" si="59"/>
        <v>1350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25.03</v>
      </c>
      <c r="AU84" s="8">
        <v>30.85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25.03</v>
      </c>
      <c r="BM84" s="8">
        <f t="shared" si="54"/>
        <v>30.85</v>
      </c>
      <c r="BN84" s="8">
        <f t="shared" si="55"/>
        <v>26.63</v>
      </c>
      <c r="BO84" s="8">
        <f t="shared" si="56"/>
        <v>26.63</v>
      </c>
      <c r="BP84" s="139">
        <f t="shared" si="57"/>
        <v>-1.5999999999999979</v>
      </c>
      <c r="BQ84" s="139">
        <f t="shared" si="58"/>
        <v>4.2200000000000024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1030</v>
      </c>
      <c r="G85" s="16">
        <f>'[3]29'!G87</f>
        <v>0</v>
      </c>
      <c r="H85" s="17">
        <f t="shared" si="59"/>
        <v>1350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25.03</v>
      </c>
      <c r="AU85" s="8">
        <v>30.85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25.03</v>
      </c>
      <c r="BM85" s="8">
        <f t="shared" si="54"/>
        <v>30.85</v>
      </c>
      <c r="BN85" s="8">
        <f t="shared" si="55"/>
        <v>26.63</v>
      </c>
      <c r="BO85" s="8">
        <f t="shared" si="56"/>
        <v>26.63</v>
      </c>
      <c r="BP85" s="139">
        <f t="shared" si="57"/>
        <v>-1.5999999999999979</v>
      </c>
      <c r="BQ85" s="139">
        <f t="shared" si="58"/>
        <v>4.2200000000000024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1030</v>
      </c>
      <c r="G86" s="16">
        <f>'[3]29'!G88</f>
        <v>0</v>
      </c>
      <c r="H86" s="17">
        <f t="shared" si="59"/>
        <v>1350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25.03</v>
      </c>
      <c r="AU86" s="8">
        <v>30.85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25.03</v>
      </c>
      <c r="BM86" s="8">
        <f t="shared" si="54"/>
        <v>30.85</v>
      </c>
      <c r="BN86" s="8">
        <f t="shared" si="55"/>
        <v>26.63</v>
      </c>
      <c r="BO86" s="8">
        <f t="shared" si="56"/>
        <v>26.63</v>
      </c>
      <c r="BP86" s="139">
        <f t="shared" si="57"/>
        <v>-1.5999999999999979</v>
      </c>
      <c r="BQ86" s="139">
        <f t="shared" si="58"/>
        <v>4.2200000000000024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1030</v>
      </c>
      <c r="G87" s="16">
        <f>'[3]29'!G89</f>
        <v>0</v>
      </c>
      <c r="H87" s="17">
        <f t="shared" si="59"/>
        <v>1350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25.47</v>
      </c>
      <c r="AU87" s="8">
        <v>30.85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25.47</v>
      </c>
      <c r="BM87" s="8">
        <f t="shared" si="54"/>
        <v>30.85</v>
      </c>
      <c r="BN87" s="8">
        <f t="shared" si="55"/>
        <v>26.99</v>
      </c>
      <c r="BO87" s="8">
        <f t="shared" si="56"/>
        <v>26.99</v>
      </c>
      <c r="BP87" s="139">
        <f t="shared" si="57"/>
        <v>-1.5199999999999996</v>
      </c>
      <c r="BQ87" s="139">
        <f t="shared" si="58"/>
        <v>3.860000000000003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1030</v>
      </c>
      <c r="G88" s="16">
        <f>'[3]29'!G90</f>
        <v>0</v>
      </c>
      <c r="H88" s="17">
        <f t="shared" si="59"/>
        <v>1350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25.47</v>
      </c>
      <c r="AU88" s="8">
        <v>30.85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25.47</v>
      </c>
      <c r="BM88" s="8">
        <f t="shared" si="54"/>
        <v>30.85</v>
      </c>
      <c r="BN88" s="8">
        <f t="shared" si="55"/>
        <v>26.99</v>
      </c>
      <c r="BO88" s="8">
        <f t="shared" si="56"/>
        <v>26.99</v>
      </c>
      <c r="BP88" s="139">
        <f t="shared" si="57"/>
        <v>-1.5199999999999996</v>
      </c>
      <c r="BQ88" s="139">
        <f t="shared" si="58"/>
        <v>3.860000000000003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1030</v>
      </c>
      <c r="G89" s="16">
        <f>'[3]29'!G91</f>
        <v>0</v>
      </c>
      <c r="H89" s="17">
        <f t="shared" si="59"/>
        <v>1350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25.47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25.47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-1.5199999999999996</v>
      </c>
      <c r="BQ89" s="139">
        <f t="shared" si="58"/>
        <v>-0.96999999999999886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1030</v>
      </c>
      <c r="G90" s="16">
        <f>'[3]29'!G92</f>
        <v>0</v>
      </c>
      <c r="H90" s="17">
        <f t="shared" si="59"/>
        <v>1350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25.47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25.47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-1.5199999999999996</v>
      </c>
      <c r="BQ90" s="139">
        <f t="shared" si="58"/>
        <v>-0.96999999999999886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1030</v>
      </c>
      <c r="G91" s="16">
        <f>'[3]29'!G93</f>
        <v>0</v>
      </c>
      <c r="H91" s="17">
        <f t="shared" si="59"/>
        <v>1350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25.47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25.47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-1.5199999999999996</v>
      </c>
      <c r="BQ91" s="139">
        <f t="shared" si="58"/>
        <v>-0.96999999999999886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1030</v>
      </c>
      <c r="G92" s="16">
        <f>'[3]29'!G94</f>
        <v>0</v>
      </c>
      <c r="H92" s="17">
        <f t="shared" si="59"/>
        <v>1350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25.47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25.47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-1.5199999999999996</v>
      </c>
      <c r="BQ92" s="139">
        <f t="shared" si="58"/>
        <v>-0.96999999999999886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1030</v>
      </c>
      <c r="G93" s="16">
        <f>'[3]29'!G95</f>
        <v>0</v>
      </c>
      <c r="H93" s="17">
        <f t="shared" si="59"/>
        <v>1350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25.47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25.47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-1.5199999999999996</v>
      </c>
      <c r="BQ93" s="139">
        <f t="shared" si="58"/>
        <v>-0.96999999999999886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1030</v>
      </c>
      <c r="G94" s="16">
        <f>'[3]29'!G96</f>
        <v>0</v>
      </c>
      <c r="H94" s="17">
        <f t="shared" si="59"/>
        <v>1350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25.47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25.47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-1.5199999999999996</v>
      </c>
      <c r="BQ94" s="139">
        <f t="shared" si="58"/>
        <v>-0.96999999999999886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1030</v>
      </c>
      <c r="G95" s="16">
        <f>'[3]29'!G97</f>
        <v>0</v>
      </c>
      <c r="H95" s="17">
        <f t="shared" si="59"/>
        <v>1350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1030</v>
      </c>
      <c r="G96" s="16">
        <f>'[3]29'!G98</f>
        <v>0</v>
      </c>
      <c r="H96" s="17">
        <f t="shared" si="59"/>
        <v>1350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1030</v>
      </c>
      <c r="G97" s="16">
        <f>'[3]29'!G99</f>
        <v>0</v>
      </c>
      <c r="H97" s="17">
        <f t="shared" si="59"/>
        <v>1350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1030</v>
      </c>
      <c r="G98" s="16">
        <f>'[3]29'!G100</f>
        <v>0</v>
      </c>
      <c r="H98" s="17">
        <f t="shared" si="59"/>
        <v>1350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6.91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24.36</v>
      </c>
      <c r="G99" s="15">
        <f t="shared" si="62"/>
        <v>0.24</v>
      </c>
      <c r="H99" s="15">
        <f t="shared" si="62"/>
        <v>31.51</v>
      </c>
      <c r="I99" s="15">
        <f t="shared" si="62"/>
        <v>6.0777700000000001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0.24</v>
      </c>
      <c r="O99" s="15">
        <f t="shared" si="62"/>
        <v>6.3177700000000003</v>
      </c>
      <c r="P99" s="15">
        <f t="shared" si="62"/>
        <v>2.4E-2</v>
      </c>
      <c r="Q99" s="15">
        <f t="shared" si="62"/>
        <v>6.0777700000000001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0.24</v>
      </c>
      <c r="W99" s="15">
        <f t="shared" si="62"/>
        <v>6.3177700000000003</v>
      </c>
      <c r="X99" s="15">
        <f t="shared" si="62"/>
        <v>0.54335500000000037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1.8800000000000001E-2</v>
      </c>
      <c r="AD99" s="15">
        <f t="shared" si="62"/>
        <v>0.56215499999999974</v>
      </c>
      <c r="AE99" s="15">
        <f t="shared" si="62"/>
        <v>0.62771499999999958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1.8800000000000001E-2</v>
      </c>
      <c r="AK99" s="15">
        <f t="shared" si="62"/>
        <v>0.64651499999999917</v>
      </c>
      <c r="AL99" s="15">
        <f t="shared" si="62"/>
        <v>4.9067000000000061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0.20239999999999989</v>
      </c>
      <c r="AR99" s="15">
        <f t="shared" si="62"/>
        <v>5.1091000000000033</v>
      </c>
      <c r="AS99" s="15">
        <f t="shared" si="62"/>
        <v>0</v>
      </c>
      <c r="AT99" s="15">
        <f t="shared" si="62"/>
        <v>0.56272249999999968</v>
      </c>
      <c r="AU99" s="15">
        <f t="shared" si="62"/>
        <v>0.65544999999999898</v>
      </c>
      <c r="AV99" s="15">
        <f t="shared" si="62"/>
        <v>0</v>
      </c>
      <c r="AW99" s="15">
        <f t="shared" si="62"/>
        <v>0.54335500000000037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1.8800000000000001E-2</v>
      </c>
      <c r="BC99" s="15">
        <f t="shared" si="62"/>
        <v>0.56215499999999974</v>
      </c>
      <c r="BD99" s="15">
        <f t="shared" si="62"/>
        <v>0.62771499999999958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1.8800000000000001E-2</v>
      </c>
      <c r="BJ99" s="15">
        <f t="shared" ref="BJ99:BQ99" si="63">SUM(BJ3:BJ98)/4000</f>
        <v>0.64651499999999917</v>
      </c>
      <c r="BK99" s="15"/>
      <c r="BL99" s="15">
        <f t="shared" si="63"/>
        <v>0.56272249999999968</v>
      </c>
      <c r="BM99" s="15">
        <f t="shared" si="63"/>
        <v>0.65544999999999898</v>
      </c>
      <c r="BN99" s="15">
        <f t="shared" si="63"/>
        <v>0.56215499999999974</v>
      </c>
      <c r="BO99" s="15">
        <f t="shared" si="63"/>
        <v>0.64651499999999917</v>
      </c>
      <c r="BP99" s="15">
        <f t="shared" si="63"/>
        <v>5.6750000000000702E-4</v>
      </c>
      <c r="BQ99" s="15">
        <f t="shared" si="63"/>
        <v>8.935000000000002E-3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37.130000000000003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-0.39999999999999858</v>
      </c>
      <c r="P4">
        <v>15.502986943778311</v>
      </c>
      <c r="Q4">
        <v>8.4885531574740209</v>
      </c>
      <c r="R4">
        <v>0</v>
      </c>
      <c r="S4">
        <v>2.0578310684785506</v>
      </c>
      <c r="T4">
        <v>11.080628830269118</v>
      </c>
      <c r="U4" s="114">
        <f t="shared" si="2"/>
        <v>37.130000000000003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14.79</v>
      </c>
      <c r="J11">
        <f>BYPL_EOD!AA11+BYPL_EOD!AB11</f>
        <v>8.1</v>
      </c>
      <c r="K11">
        <f>MES_EOD!AA11+MES_EOD!AB11</f>
        <v>0</v>
      </c>
      <c r="L11">
        <f>NDMC_EOD!AA11+NDMC_EOD!AB11</f>
        <v>2.08</v>
      </c>
      <c r="M11">
        <f>TPDDL_EOD!AA11+TPDDL_EOD!AB11</f>
        <v>10.57</v>
      </c>
      <c r="N11">
        <f t="shared" si="0"/>
        <v>35.54</v>
      </c>
      <c r="O11" s="112">
        <f t="shared" si="1"/>
        <v>6.0000000000002274E-2</v>
      </c>
      <c r="P11">
        <v>14.81496904895892</v>
      </c>
      <c r="Q11">
        <v>8.1136747326955536</v>
      </c>
      <c r="R11">
        <v>0</v>
      </c>
      <c r="S11">
        <v>2.0835115362971304</v>
      </c>
      <c r="T11">
        <v>10.587844682048397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14.79</v>
      </c>
      <c r="J12">
        <f>BYPL_EOD!AA12+BYPL_EOD!AB12</f>
        <v>8.1</v>
      </c>
      <c r="K12">
        <f>MES_EOD!AA12+MES_EOD!AB12</f>
        <v>0</v>
      </c>
      <c r="L12">
        <f>NDMC_EOD!AA12+NDMC_EOD!AB12</f>
        <v>2.08</v>
      </c>
      <c r="M12">
        <f>TPDDL_EOD!AA12+TPDDL_EOD!AB12</f>
        <v>10.57</v>
      </c>
      <c r="N12">
        <f t="shared" si="0"/>
        <v>35.54</v>
      </c>
      <c r="O12" s="112">
        <f t="shared" si="1"/>
        <v>6.0000000000002274E-2</v>
      </c>
      <c r="P12">
        <v>14.81496904895892</v>
      </c>
      <c r="Q12">
        <v>8.1136747326955536</v>
      </c>
      <c r="R12">
        <v>0</v>
      </c>
      <c r="S12">
        <v>2.0835115362971304</v>
      </c>
      <c r="T12">
        <v>10.587844682048397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14.79</v>
      </c>
      <c r="J13">
        <f>BYPL_EOD!AA13+BYPL_EOD!AB13</f>
        <v>8.1</v>
      </c>
      <c r="K13">
        <f>MES_EOD!AA13+MES_EOD!AB13</f>
        <v>0</v>
      </c>
      <c r="L13">
        <f>NDMC_EOD!AA13+NDMC_EOD!AB13</f>
        <v>2.08</v>
      </c>
      <c r="M13">
        <f>TPDDL_EOD!AA13+TPDDL_EOD!AB13</f>
        <v>10.57</v>
      </c>
      <c r="N13">
        <f t="shared" si="0"/>
        <v>35.54</v>
      </c>
      <c r="O13" s="112">
        <f t="shared" si="1"/>
        <v>6.0000000000002274E-2</v>
      </c>
      <c r="P13">
        <v>14.81496904895892</v>
      </c>
      <c r="Q13">
        <v>8.1136747326955536</v>
      </c>
      <c r="R13">
        <v>0</v>
      </c>
      <c r="S13">
        <v>2.0835115362971304</v>
      </c>
      <c r="T13">
        <v>10.587844682048397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14.79</v>
      </c>
      <c r="J14">
        <f>BYPL_EOD!AA14+BYPL_EOD!AB14</f>
        <v>8.1</v>
      </c>
      <c r="K14">
        <f>MES_EOD!AA14+MES_EOD!AB14</f>
        <v>0</v>
      </c>
      <c r="L14">
        <f>NDMC_EOD!AA14+NDMC_EOD!AB14</f>
        <v>2.08</v>
      </c>
      <c r="M14">
        <f>TPDDL_EOD!AA14+TPDDL_EOD!AB14</f>
        <v>10.57</v>
      </c>
      <c r="N14">
        <f t="shared" si="0"/>
        <v>35.54</v>
      </c>
      <c r="O14" s="112">
        <f t="shared" si="1"/>
        <v>6.0000000000002274E-2</v>
      </c>
      <c r="P14">
        <v>14.81496904895892</v>
      </c>
      <c r="Q14">
        <v>8.1136747326955536</v>
      </c>
      <c r="R14">
        <v>0</v>
      </c>
      <c r="S14">
        <v>2.0835115362971304</v>
      </c>
      <c r="T14">
        <v>10.587844682048397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14.79</v>
      </c>
      <c r="J15">
        <f>BYPL_EOD!AA15+BYPL_EOD!AB15</f>
        <v>8.1</v>
      </c>
      <c r="K15">
        <f>MES_EOD!AA15+MES_EOD!AB15</f>
        <v>0</v>
      </c>
      <c r="L15">
        <f>NDMC_EOD!AA15+NDMC_EOD!AB15</f>
        <v>2.08</v>
      </c>
      <c r="M15">
        <f>TPDDL_EOD!AA15+TPDDL_EOD!AB15</f>
        <v>10.57</v>
      </c>
      <c r="N15">
        <f t="shared" si="0"/>
        <v>35.54</v>
      </c>
      <c r="O15" s="112">
        <f t="shared" si="1"/>
        <v>6.0000000000002274E-2</v>
      </c>
      <c r="P15">
        <v>14.81496904895892</v>
      </c>
      <c r="Q15">
        <v>8.1136747326955536</v>
      </c>
      <c r="R15">
        <v>0</v>
      </c>
      <c r="S15">
        <v>2.0835115362971304</v>
      </c>
      <c r="T15">
        <v>10.587844682048397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14.79</v>
      </c>
      <c r="J16">
        <f>BYPL_EOD!AA16+BYPL_EOD!AB16</f>
        <v>8.1</v>
      </c>
      <c r="K16">
        <f>MES_EOD!AA16+MES_EOD!AB16</f>
        <v>0</v>
      </c>
      <c r="L16">
        <f>NDMC_EOD!AA16+NDMC_EOD!AB16</f>
        <v>2.08</v>
      </c>
      <c r="M16">
        <f>TPDDL_EOD!AA16+TPDDL_EOD!AB16</f>
        <v>10.57</v>
      </c>
      <c r="N16">
        <f t="shared" si="0"/>
        <v>35.54</v>
      </c>
      <c r="O16" s="112">
        <f t="shared" si="1"/>
        <v>6.0000000000002274E-2</v>
      </c>
      <c r="P16">
        <v>14.81496904895892</v>
      </c>
      <c r="Q16">
        <v>8.1136747326955536</v>
      </c>
      <c r="R16">
        <v>0</v>
      </c>
      <c r="S16">
        <v>2.0835115362971304</v>
      </c>
      <c r="T16">
        <v>10.587844682048397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14.26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10.19</v>
      </c>
      <c r="N17">
        <f t="shared" si="0"/>
        <v>34.529999999999994</v>
      </c>
      <c r="O17" s="112">
        <f t="shared" si="1"/>
        <v>7.000000000000739E-2</v>
      </c>
      <c r="P17">
        <v>14.288908195771796</v>
      </c>
      <c r="Q17">
        <v>8.0162177816391562</v>
      </c>
      <c r="R17">
        <v>0</v>
      </c>
      <c r="S17">
        <v>2.0842166232261805</v>
      </c>
      <c r="T17">
        <v>10.210657399362875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14.26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10.19</v>
      </c>
      <c r="N18">
        <f t="shared" si="0"/>
        <v>34.529999999999994</v>
      </c>
      <c r="O18" s="112">
        <f t="shared" si="1"/>
        <v>7.000000000000739E-2</v>
      </c>
      <c r="P18">
        <v>14.288908195771796</v>
      </c>
      <c r="Q18">
        <v>8.0162177816391562</v>
      </c>
      <c r="R18">
        <v>0</v>
      </c>
      <c r="S18">
        <v>2.0842166232261805</v>
      </c>
      <c r="T18">
        <v>10.210657399362875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14.26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10.19</v>
      </c>
      <c r="N19">
        <f t="shared" si="0"/>
        <v>34.529999999999994</v>
      </c>
      <c r="O19" s="112">
        <f t="shared" si="1"/>
        <v>7.000000000000739E-2</v>
      </c>
      <c r="P19">
        <v>14.288908195771796</v>
      </c>
      <c r="Q19">
        <v>8.0162177816391562</v>
      </c>
      <c r="R19">
        <v>0</v>
      </c>
      <c r="S19">
        <v>2.0842166232261805</v>
      </c>
      <c r="T19">
        <v>10.210657399362875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14.26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10.19</v>
      </c>
      <c r="N20">
        <f t="shared" si="0"/>
        <v>34.529999999999994</v>
      </c>
      <c r="O20" s="112">
        <f t="shared" si="1"/>
        <v>7.000000000000739E-2</v>
      </c>
      <c r="P20">
        <v>14.288908195771796</v>
      </c>
      <c r="Q20">
        <v>8.0162177816391562</v>
      </c>
      <c r="R20">
        <v>0</v>
      </c>
      <c r="S20">
        <v>2.0842166232261805</v>
      </c>
      <c r="T20">
        <v>10.210657399362875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14.26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10.19</v>
      </c>
      <c r="N21">
        <f t="shared" si="0"/>
        <v>34.529999999999994</v>
      </c>
      <c r="O21" s="112">
        <f t="shared" si="1"/>
        <v>7.000000000000739E-2</v>
      </c>
      <c r="P21">
        <v>14.288908195771796</v>
      </c>
      <c r="Q21">
        <v>8.0162177816391562</v>
      </c>
      <c r="R21">
        <v>0</v>
      </c>
      <c r="S21">
        <v>2.0842166232261805</v>
      </c>
      <c r="T21">
        <v>10.210657399362875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29.6</v>
      </c>
      <c r="E22">
        <f>GT!N22</f>
        <v>0</v>
      </c>
      <c r="F22">
        <f t="shared" si="4"/>
        <v>72</v>
      </c>
      <c r="G22">
        <f t="shared" si="5"/>
        <v>29.6</v>
      </c>
      <c r="H22" s="112"/>
      <c r="I22">
        <f>BRPL_EOD!AA22+BRPL_EOD!AB22</f>
        <v>9.82</v>
      </c>
      <c r="J22">
        <f>BYPL_EOD!AA22+BYPL_EOD!AB22</f>
        <v>7.86</v>
      </c>
      <c r="K22">
        <f>MES_EOD!AA22+MES_EOD!AB22</f>
        <v>0</v>
      </c>
      <c r="L22">
        <f>NDMC_EOD!AA22+NDMC_EOD!AB22</f>
        <v>2.04</v>
      </c>
      <c r="M22">
        <f>TPDDL_EOD!AA22+TPDDL_EOD!AB22</f>
        <v>9.82</v>
      </c>
      <c r="N22">
        <f t="shared" si="0"/>
        <v>29.54</v>
      </c>
      <c r="O22" s="112">
        <f t="shared" si="1"/>
        <v>6.0000000000002274E-2</v>
      </c>
      <c r="P22">
        <v>9.8399458361543672</v>
      </c>
      <c r="Q22">
        <v>7.8759647935003398</v>
      </c>
      <c r="R22">
        <v>0</v>
      </c>
      <c r="S22">
        <v>2.0441435341909275</v>
      </c>
      <c r="T22">
        <v>9.8399458361543672</v>
      </c>
      <c r="U22" s="114">
        <f t="shared" si="2"/>
        <v>29.6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29.6</v>
      </c>
      <c r="E23">
        <f>GT!N23</f>
        <v>0</v>
      </c>
      <c r="F23">
        <f t="shared" si="4"/>
        <v>72</v>
      </c>
      <c r="G23">
        <f t="shared" si="5"/>
        <v>29.6</v>
      </c>
      <c r="H23" s="112"/>
      <c r="I23">
        <f>BRPL_EOD!AA23+BRPL_EOD!AB23</f>
        <v>9.82</v>
      </c>
      <c r="J23">
        <f>BYPL_EOD!AA23+BYPL_EOD!AB23</f>
        <v>7.86</v>
      </c>
      <c r="K23">
        <f>MES_EOD!AA23+MES_EOD!AB23</f>
        <v>0</v>
      </c>
      <c r="L23">
        <f>NDMC_EOD!AA23+NDMC_EOD!AB23</f>
        <v>2.04</v>
      </c>
      <c r="M23">
        <f>TPDDL_EOD!AA23+TPDDL_EOD!AB23</f>
        <v>9.82</v>
      </c>
      <c r="N23">
        <f t="shared" si="0"/>
        <v>29.54</v>
      </c>
      <c r="O23" s="112">
        <f t="shared" si="1"/>
        <v>6.0000000000002274E-2</v>
      </c>
      <c r="P23">
        <v>9.8399458361543672</v>
      </c>
      <c r="Q23">
        <v>7.8759647935003398</v>
      </c>
      <c r="R23">
        <v>0</v>
      </c>
      <c r="S23">
        <v>2.0441435341909275</v>
      </c>
      <c r="T23">
        <v>9.8399458361543672</v>
      </c>
      <c r="U23" s="114">
        <f t="shared" si="2"/>
        <v>29.6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29.6</v>
      </c>
      <c r="E24">
        <f>GT!N24</f>
        <v>0</v>
      </c>
      <c r="F24">
        <f t="shared" si="4"/>
        <v>72</v>
      </c>
      <c r="G24">
        <f t="shared" si="5"/>
        <v>29.6</v>
      </c>
      <c r="H24" s="112"/>
      <c r="I24">
        <f>BRPL_EOD!AA24+BRPL_EOD!AB24</f>
        <v>9.82</v>
      </c>
      <c r="J24">
        <f>BYPL_EOD!AA24+BYPL_EOD!AB24</f>
        <v>7.86</v>
      </c>
      <c r="K24">
        <f>MES_EOD!AA24+MES_EOD!AB24</f>
        <v>0</v>
      </c>
      <c r="L24">
        <f>NDMC_EOD!AA24+NDMC_EOD!AB24</f>
        <v>2.04</v>
      </c>
      <c r="M24">
        <f>TPDDL_EOD!AA24+TPDDL_EOD!AB24</f>
        <v>9.82</v>
      </c>
      <c r="N24">
        <f t="shared" si="0"/>
        <v>29.54</v>
      </c>
      <c r="O24" s="112">
        <f t="shared" si="1"/>
        <v>6.0000000000002274E-2</v>
      </c>
      <c r="P24">
        <v>9.8399458361543672</v>
      </c>
      <c r="Q24">
        <v>7.8759647935003398</v>
      </c>
      <c r="R24">
        <v>0</v>
      </c>
      <c r="S24">
        <v>2.0441435341909275</v>
      </c>
      <c r="T24">
        <v>9.8399458361543672</v>
      </c>
      <c r="U24" s="114">
        <f t="shared" si="2"/>
        <v>29.6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29.6</v>
      </c>
      <c r="E25">
        <f>GT!N25</f>
        <v>0</v>
      </c>
      <c r="F25">
        <f t="shared" si="4"/>
        <v>72</v>
      </c>
      <c r="G25">
        <f t="shared" si="5"/>
        <v>29.6</v>
      </c>
      <c r="H25" s="112"/>
      <c r="I25">
        <f>BRPL_EOD!AA25+BRPL_EOD!AB25</f>
        <v>9.82</v>
      </c>
      <c r="J25">
        <f>BYPL_EOD!AA25+BYPL_EOD!AB25</f>
        <v>7.86</v>
      </c>
      <c r="K25">
        <f>MES_EOD!AA25+MES_EOD!AB25</f>
        <v>0</v>
      </c>
      <c r="L25">
        <f>NDMC_EOD!AA25+NDMC_EOD!AB25</f>
        <v>2.04</v>
      </c>
      <c r="M25">
        <f>TPDDL_EOD!AA25+TPDDL_EOD!AB25</f>
        <v>9.82</v>
      </c>
      <c r="N25">
        <f t="shared" si="0"/>
        <v>29.54</v>
      </c>
      <c r="O25" s="112">
        <f t="shared" si="1"/>
        <v>6.0000000000002274E-2</v>
      </c>
      <c r="P25">
        <v>9.8399458361543672</v>
      </c>
      <c r="Q25">
        <v>7.8759647935003398</v>
      </c>
      <c r="R25">
        <v>0</v>
      </c>
      <c r="S25">
        <v>2.0441435341909275</v>
      </c>
      <c r="T25">
        <v>9.8399458361543672</v>
      </c>
      <c r="U25" s="114">
        <f t="shared" si="2"/>
        <v>29.6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30</v>
      </c>
      <c r="D26">
        <f>GT!M26</f>
        <v>-0.4</v>
      </c>
      <c r="E26">
        <f>GT!N26</f>
        <v>0</v>
      </c>
      <c r="F26">
        <f t="shared" si="4"/>
        <v>30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30</v>
      </c>
      <c r="D27">
        <f>GT!M27</f>
        <v>-0.4</v>
      </c>
      <c r="E27">
        <f>GT!N27</f>
        <v>0</v>
      </c>
      <c r="F27">
        <f t="shared" si="4"/>
        <v>30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30</v>
      </c>
      <c r="D28">
        <f>GT!M28</f>
        <v>-0.4</v>
      </c>
      <c r="E28">
        <f>GT!N28</f>
        <v>0</v>
      </c>
      <c r="F28">
        <f t="shared" si="4"/>
        <v>30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30</v>
      </c>
      <c r="D29">
        <f>GT!M29</f>
        <v>-0.4</v>
      </c>
      <c r="E29">
        <f>GT!N29</f>
        <v>0</v>
      </c>
      <c r="F29">
        <f t="shared" si="4"/>
        <v>30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30</v>
      </c>
      <c r="D30">
        <f>GT!M30</f>
        <v>-0.4</v>
      </c>
      <c r="E30">
        <f>GT!N30</f>
        <v>0</v>
      </c>
      <c r="F30">
        <f t="shared" si="4"/>
        <v>30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30</v>
      </c>
      <c r="D31">
        <f>GT!M31</f>
        <v>-0.4</v>
      </c>
      <c r="E31">
        <f>GT!N31</f>
        <v>0</v>
      </c>
      <c r="F31">
        <f t="shared" si="4"/>
        <v>30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30</v>
      </c>
      <c r="D32">
        <f>GT!M32</f>
        <v>-0.4</v>
      </c>
      <c r="E32">
        <f>GT!N32</f>
        <v>0</v>
      </c>
      <c r="F32">
        <f t="shared" si="4"/>
        <v>30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30</v>
      </c>
      <c r="D33">
        <f>GT!M33</f>
        <v>-0.4</v>
      </c>
      <c r="E33">
        <f>GT!N33</f>
        <v>0</v>
      </c>
      <c r="F33">
        <f t="shared" si="4"/>
        <v>30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30</v>
      </c>
      <c r="D34">
        <f>GT!M34</f>
        <v>-0.4</v>
      </c>
      <c r="E34">
        <f>GT!N34</f>
        <v>0</v>
      </c>
      <c r="F34">
        <f t="shared" si="4"/>
        <v>30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30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30</v>
      </c>
      <c r="D36">
        <f>GT!M36</f>
        <v>-0.4</v>
      </c>
      <c r="E36">
        <f>GT!N36</f>
        <v>0</v>
      </c>
      <c r="F36">
        <f t="shared" si="4"/>
        <v>30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30</v>
      </c>
      <c r="D37">
        <f>GT!M37</f>
        <v>-0.4</v>
      </c>
      <c r="E37">
        <f>GT!N37</f>
        <v>0</v>
      </c>
      <c r="F37">
        <f t="shared" si="4"/>
        <v>30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30</v>
      </c>
      <c r="D38">
        <f>GT!M38</f>
        <v>-0.4</v>
      </c>
      <c r="E38">
        <f>GT!N38</f>
        <v>0</v>
      </c>
      <c r="F38">
        <f t="shared" si="4"/>
        <v>30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30</v>
      </c>
      <c r="D39">
        <f>GT!M39</f>
        <v>-0.7</v>
      </c>
      <c r="E39">
        <f>GT!N39</f>
        <v>0</v>
      </c>
      <c r="F39">
        <f t="shared" si="4"/>
        <v>30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30</v>
      </c>
      <c r="D40">
        <f>GT!M40</f>
        <v>-0.7</v>
      </c>
      <c r="E40">
        <f>GT!N40</f>
        <v>0</v>
      </c>
      <c r="F40">
        <f t="shared" si="4"/>
        <v>30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30</v>
      </c>
      <c r="D41">
        <f>GT!M41</f>
        <v>-0.7</v>
      </c>
      <c r="E41">
        <f>GT!N41</f>
        <v>0</v>
      </c>
      <c r="F41">
        <f t="shared" si="4"/>
        <v>30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30</v>
      </c>
      <c r="D42">
        <f>GT!M42</f>
        <v>-0.7</v>
      </c>
      <c r="E42">
        <f>GT!N42</f>
        <v>0</v>
      </c>
      <c r="F42">
        <f t="shared" si="4"/>
        <v>30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30</v>
      </c>
      <c r="D43">
        <f>GT!M43</f>
        <v>-0.7</v>
      </c>
      <c r="E43">
        <f>GT!N43</f>
        <v>0</v>
      </c>
      <c r="F43">
        <f t="shared" si="4"/>
        <v>30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30</v>
      </c>
      <c r="D44">
        <f>GT!M44</f>
        <v>-0.7</v>
      </c>
      <c r="E44">
        <f>GT!N44</f>
        <v>0</v>
      </c>
      <c r="F44">
        <f t="shared" si="4"/>
        <v>30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30</v>
      </c>
      <c r="D45">
        <f>GT!M45</f>
        <v>-0.7</v>
      </c>
      <c r="E45">
        <f>GT!N45</f>
        <v>0</v>
      </c>
      <c r="F45">
        <f t="shared" si="4"/>
        <v>30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30</v>
      </c>
      <c r="D46">
        <f>GT!M46</f>
        <v>-0.7</v>
      </c>
      <c r="E46">
        <f>GT!N46</f>
        <v>0</v>
      </c>
      <c r="F46">
        <f t="shared" si="4"/>
        <v>30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30</v>
      </c>
      <c r="D47">
        <f>GT!M47</f>
        <v>-0.7</v>
      </c>
      <c r="E47">
        <f>GT!N47</f>
        <v>0</v>
      </c>
      <c r="F47">
        <f t="shared" si="4"/>
        <v>30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30</v>
      </c>
      <c r="D48">
        <f>GT!M48</f>
        <v>-0.7</v>
      </c>
      <c r="E48">
        <f>GT!N48</f>
        <v>0</v>
      </c>
      <c r="F48">
        <f t="shared" si="4"/>
        <v>30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30</v>
      </c>
      <c r="D49">
        <f>GT!M49</f>
        <v>-0.7</v>
      </c>
      <c r="E49">
        <f>GT!N49</f>
        <v>0</v>
      </c>
      <c r="F49">
        <f t="shared" si="4"/>
        <v>30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30</v>
      </c>
      <c r="D50">
        <f>GT!M50</f>
        <v>-0.7</v>
      </c>
      <c r="E50">
        <f>GT!N50</f>
        <v>0</v>
      </c>
      <c r="F50">
        <f t="shared" si="4"/>
        <v>30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30</v>
      </c>
      <c r="D51">
        <f>GT!M51</f>
        <v>-0.7</v>
      </c>
      <c r="E51">
        <f>GT!N51</f>
        <v>0</v>
      </c>
      <c r="F51">
        <f t="shared" si="4"/>
        <v>30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30</v>
      </c>
      <c r="D52">
        <f>GT!M52</f>
        <v>-0.7</v>
      </c>
      <c r="E52">
        <f>GT!N52</f>
        <v>0</v>
      </c>
      <c r="F52">
        <f t="shared" si="4"/>
        <v>30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30</v>
      </c>
      <c r="D53">
        <f>GT!M53</f>
        <v>-0.7</v>
      </c>
      <c r="E53">
        <f>GT!N53</f>
        <v>0</v>
      </c>
      <c r="F53">
        <f t="shared" si="4"/>
        <v>30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30</v>
      </c>
      <c r="D54">
        <f>GT!M54</f>
        <v>-0.7</v>
      </c>
      <c r="E54">
        <f>GT!N54</f>
        <v>0</v>
      </c>
      <c r="F54">
        <f t="shared" si="4"/>
        <v>30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30</v>
      </c>
      <c r="D55">
        <f>GT!M55</f>
        <v>-0.7</v>
      </c>
      <c r="E55">
        <f>GT!N55</f>
        <v>0</v>
      </c>
      <c r="F55">
        <f t="shared" si="4"/>
        <v>30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30</v>
      </c>
      <c r="D56">
        <f>GT!M56</f>
        <v>-0.7</v>
      </c>
      <c r="E56">
        <f>GT!N56</f>
        <v>0</v>
      </c>
      <c r="F56">
        <f t="shared" si="4"/>
        <v>30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28</v>
      </c>
      <c r="F57">
        <f t="shared" si="4"/>
        <v>60</v>
      </c>
      <c r="G57">
        <f t="shared" si="5"/>
        <v>27.3</v>
      </c>
      <c r="H57" s="112"/>
      <c r="I57">
        <f>BRPL_EOD!AA57+BRPL_EOD!AB57</f>
        <v>11.57</v>
      </c>
      <c r="J57">
        <f>BYPL_EOD!AA57+BYPL_EOD!AB57</f>
        <v>6.34</v>
      </c>
      <c r="K57">
        <f>MES_EOD!AA57+MES_EOD!AB57</f>
        <v>0</v>
      </c>
      <c r="L57">
        <f>NDMC_EOD!AA57+NDMC_EOD!AB57</f>
        <v>1.49</v>
      </c>
      <c r="M57">
        <f>TPDDL_EOD!AA57+TPDDL_EOD!AB57</f>
        <v>8.27</v>
      </c>
      <c r="N57">
        <f t="shared" si="0"/>
        <v>27.669999999999998</v>
      </c>
      <c r="O57" s="112">
        <f t="shared" si="1"/>
        <v>-0.36999999999999744</v>
      </c>
      <c r="P57">
        <v>11.415287314781352</v>
      </c>
      <c r="Q57">
        <v>6.2552222623780276</v>
      </c>
      <c r="R57">
        <v>0</v>
      </c>
      <c r="S57">
        <v>1.4700758944705459</v>
      </c>
      <c r="T57">
        <v>8.1594145283700765</v>
      </c>
      <c r="U57" s="114">
        <f t="shared" si="2"/>
        <v>27.300000000000004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60</v>
      </c>
      <c r="D58">
        <f>GT!M58</f>
        <v>-0.7</v>
      </c>
      <c r="E58">
        <f>GT!N58</f>
        <v>28</v>
      </c>
      <c r="F58">
        <f t="shared" si="4"/>
        <v>102</v>
      </c>
      <c r="G58">
        <f t="shared" si="5"/>
        <v>27.3</v>
      </c>
      <c r="H58" s="112"/>
      <c r="I58">
        <f>BRPL_EOD!AA58+BRPL_EOD!AB58</f>
        <v>11.57</v>
      </c>
      <c r="J58">
        <f>BYPL_EOD!AA58+BYPL_EOD!AB58</f>
        <v>6.34</v>
      </c>
      <c r="K58">
        <f>MES_EOD!AA58+MES_EOD!AB58</f>
        <v>0</v>
      </c>
      <c r="L58">
        <f>NDMC_EOD!AA58+NDMC_EOD!AB58</f>
        <v>1.49</v>
      </c>
      <c r="M58">
        <f>TPDDL_EOD!AA58+TPDDL_EOD!AB58</f>
        <v>8.27</v>
      </c>
      <c r="N58">
        <f t="shared" si="0"/>
        <v>27.669999999999998</v>
      </c>
      <c r="O58" s="112">
        <f t="shared" si="1"/>
        <v>-0.36999999999999744</v>
      </c>
      <c r="P58">
        <v>11.415287314781352</v>
      </c>
      <c r="Q58">
        <v>6.2552222623780276</v>
      </c>
      <c r="R58">
        <v>0</v>
      </c>
      <c r="S58">
        <v>1.4700758944705459</v>
      </c>
      <c r="T58">
        <v>8.1594145283700765</v>
      </c>
      <c r="U58" s="114">
        <f t="shared" si="2"/>
        <v>27.300000000000004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60</v>
      </c>
      <c r="D59">
        <f>GT!M59</f>
        <v>-0.7</v>
      </c>
      <c r="E59">
        <f>GT!N59</f>
        <v>28</v>
      </c>
      <c r="F59">
        <f t="shared" si="4"/>
        <v>102</v>
      </c>
      <c r="G59">
        <f t="shared" si="5"/>
        <v>27.3</v>
      </c>
      <c r="H59" s="112"/>
      <c r="I59">
        <f>BRPL_EOD!AA59+BRPL_EOD!AB59</f>
        <v>11.57</v>
      </c>
      <c r="J59">
        <f>BYPL_EOD!AA59+BYPL_EOD!AB59</f>
        <v>6.34</v>
      </c>
      <c r="K59">
        <f>MES_EOD!AA59+MES_EOD!AB59</f>
        <v>0</v>
      </c>
      <c r="L59">
        <f>NDMC_EOD!AA59+NDMC_EOD!AB59</f>
        <v>1.49</v>
      </c>
      <c r="M59">
        <f>TPDDL_EOD!AA59+TPDDL_EOD!AB59</f>
        <v>8.27</v>
      </c>
      <c r="N59">
        <f t="shared" si="0"/>
        <v>27.669999999999998</v>
      </c>
      <c r="O59" s="112">
        <f t="shared" si="1"/>
        <v>-0.36999999999999744</v>
      </c>
      <c r="P59">
        <v>11.415287314781352</v>
      </c>
      <c r="Q59">
        <v>6.2552222623780276</v>
      </c>
      <c r="R59">
        <v>0</v>
      </c>
      <c r="S59">
        <v>1.4700758944705459</v>
      </c>
      <c r="T59">
        <v>8.1594145283700765</v>
      </c>
      <c r="U59" s="114">
        <f t="shared" si="2"/>
        <v>27.300000000000004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60</v>
      </c>
      <c r="D60">
        <f>GT!M60</f>
        <v>-0.7</v>
      </c>
      <c r="E60">
        <f>GT!N60</f>
        <v>28</v>
      </c>
      <c r="F60">
        <f t="shared" si="4"/>
        <v>102</v>
      </c>
      <c r="G60">
        <f t="shared" si="5"/>
        <v>27.3</v>
      </c>
      <c r="H60" s="112"/>
      <c r="I60">
        <f>BRPL_EOD!AA60+BRPL_EOD!AB60</f>
        <v>11.57</v>
      </c>
      <c r="J60">
        <f>BYPL_EOD!AA60+BYPL_EOD!AB60</f>
        <v>6.34</v>
      </c>
      <c r="K60">
        <f>MES_EOD!AA60+MES_EOD!AB60</f>
        <v>0</v>
      </c>
      <c r="L60">
        <f>NDMC_EOD!AA60+NDMC_EOD!AB60</f>
        <v>1.49</v>
      </c>
      <c r="M60">
        <f>TPDDL_EOD!AA60+TPDDL_EOD!AB60</f>
        <v>8.27</v>
      </c>
      <c r="N60">
        <f t="shared" si="0"/>
        <v>27.669999999999998</v>
      </c>
      <c r="O60" s="112">
        <f t="shared" si="1"/>
        <v>-0.36999999999999744</v>
      </c>
      <c r="P60">
        <v>11.415287314781352</v>
      </c>
      <c r="Q60">
        <v>6.2552222623780276</v>
      </c>
      <c r="R60">
        <v>0</v>
      </c>
      <c r="S60">
        <v>1.4700758944705459</v>
      </c>
      <c r="T60">
        <v>8.1594145283700765</v>
      </c>
      <c r="U60" s="114">
        <f t="shared" si="2"/>
        <v>27.300000000000004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60</v>
      </c>
      <c r="D61">
        <f>GT!M61</f>
        <v>-0.7</v>
      </c>
      <c r="E61">
        <f>GT!N61</f>
        <v>28</v>
      </c>
      <c r="F61">
        <f t="shared" si="4"/>
        <v>102</v>
      </c>
      <c r="G61">
        <f t="shared" si="5"/>
        <v>27.3</v>
      </c>
      <c r="H61" s="112"/>
      <c r="I61">
        <f>BRPL_EOD!AA61+BRPL_EOD!AB61</f>
        <v>11.57</v>
      </c>
      <c r="J61">
        <f>BYPL_EOD!AA61+BYPL_EOD!AB61</f>
        <v>6.34</v>
      </c>
      <c r="K61">
        <f>MES_EOD!AA61+MES_EOD!AB61</f>
        <v>0</v>
      </c>
      <c r="L61">
        <f>NDMC_EOD!AA61+NDMC_EOD!AB61</f>
        <v>1.49</v>
      </c>
      <c r="M61">
        <f>TPDDL_EOD!AA61+TPDDL_EOD!AB61</f>
        <v>8.27</v>
      </c>
      <c r="N61">
        <f t="shared" si="0"/>
        <v>27.669999999999998</v>
      </c>
      <c r="O61" s="112">
        <f t="shared" si="1"/>
        <v>-0.36999999999999744</v>
      </c>
      <c r="P61">
        <v>11.415287314781352</v>
      </c>
      <c r="Q61">
        <v>6.2552222623780276</v>
      </c>
      <c r="R61">
        <v>0</v>
      </c>
      <c r="S61">
        <v>1.4700758944705459</v>
      </c>
      <c r="T61">
        <v>8.1594145283700765</v>
      </c>
      <c r="U61" s="114">
        <f t="shared" si="2"/>
        <v>27.300000000000004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60</v>
      </c>
      <c r="D62">
        <f>GT!M62</f>
        <v>-0.7</v>
      </c>
      <c r="E62">
        <f>GT!N62</f>
        <v>28</v>
      </c>
      <c r="F62">
        <f t="shared" si="4"/>
        <v>102</v>
      </c>
      <c r="G62">
        <f t="shared" si="5"/>
        <v>27.3</v>
      </c>
      <c r="H62" s="112"/>
      <c r="I62">
        <f>BRPL_EOD!AA62+BRPL_EOD!AB62</f>
        <v>11.57</v>
      </c>
      <c r="J62">
        <f>BYPL_EOD!AA62+BYPL_EOD!AB62</f>
        <v>6.34</v>
      </c>
      <c r="K62">
        <f>MES_EOD!AA62+MES_EOD!AB62</f>
        <v>0</v>
      </c>
      <c r="L62">
        <f>NDMC_EOD!AA62+NDMC_EOD!AB62</f>
        <v>1.49</v>
      </c>
      <c r="M62">
        <f>TPDDL_EOD!AA62+TPDDL_EOD!AB62</f>
        <v>8.27</v>
      </c>
      <c r="N62">
        <f t="shared" si="0"/>
        <v>27.669999999999998</v>
      </c>
      <c r="O62" s="112">
        <f t="shared" si="1"/>
        <v>-0.36999999999999744</v>
      </c>
      <c r="P62">
        <v>11.415287314781352</v>
      </c>
      <c r="Q62">
        <v>6.2552222623780276</v>
      </c>
      <c r="R62">
        <v>0</v>
      </c>
      <c r="S62">
        <v>1.4700758944705459</v>
      </c>
      <c r="T62">
        <v>8.1594145283700765</v>
      </c>
      <c r="U62" s="114">
        <f t="shared" si="2"/>
        <v>27.300000000000004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28</v>
      </c>
      <c r="F63">
        <f t="shared" si="4"/>
        <v>72</v>
      </c>
      <c r="G63">
        <f t="shared" si="5"/>
        <v>27.3</v>
      </c>
      <c r="H63" s="112"/>
      <c r="I63">
        <f>BRPL_EOD!AA63+BRPL_EOD!AB63</f>
        <v>11.57</v>
      </c>
      <c r="J63">
        <f>BYPL_EOD!AA63+BYPL_EOD!AB63</f>
        <v>6.34</v>
      </c>
      <c r="K63">
        <f>MES_EOD!AA63+MES_EOD!AB63</f>
        <v>0</v>
      </c>
      <c r="L63">
        <f>NDMC_EOD!AA63+NDMC_EOD!AB63</f>
        <v>1.49</v>
      </c>
      <c r="M63">
        <f>TPDDL_EOD!AA63+TPDDL_EOD!AB63</f>
        <v>8.27</v>
      </c>
      <c r="N63">
        <f t="shared" si="0"/>
        <v>27.669999999999998</v>
      </c>
      <c r="O63" s="112">
        <f t="shared" si="1"/>
        <v>-0.36999999999999744</v>
      </c>
      <c r="P63">
        <v>11.415287314781352</v>
      </c>
      <c r="Q63">
        <v>6.2552222623780276</v>
      </c>
      <c r="R63">
        <v>0</v>
      </c>
      <c r="S63">
        <v>1.4700758944705459</v>
      </c>
      <c r="T63">
        <v>8.1594145283700765</v>
      </c>
      <c r="U63" s="114">
        <f t="shared" si="2"/>
        <v>27.300000000000004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28</v>
      </c>
      <c r="F64">
        <f t="shared" si="4"/>
        <v>72</v>
      </c>
      <c r="G64">
        <f t="shared" si="5"/>
        <v>27.3</v>
      </c>
      <c r="H64" s="112"/>
      <c r="I64">
        <f>BRPL_EOD!AA64+BRPL_EOD!AB64</f>
        <v>11.57</v>
      </c>
      <c r="J64">
        <f>BYPL_EOD!AA64+BYPL_EOD!AB64</f>
        <v>6.34</v>
      </c>
      <c r="K64">
        <f>MES_EOD!AA64+MES_EOD!AB64</f>
        <v>0</v>
      </c>
      <c r="L64">
        <f>NDMC_EOD!AA64+NDMC_EOD!AB64</f>
        <v>1.49</v>
      </c>
      <c r="M64">
        <f>TPDDL_EOD!AA64+TPDDL_EOD!AB64</f>
        <v>8.27</v>
      </c>
      <c r="N64">
        <f t="shared" si="0"/>
        <v>27.669999999999998</v>
      </c>
      <c r="O64" s="112">
        <f t="shared" si="1"/>
        <v>-0.36999999999999744</v>
      </c>
      <c r="P64">
        <v>11.415287314781352</v>
      </c>
      <c r="Q64">
        <v>6.2552222623780276</v>
      </c>
      <c r="R64">
        <v>0</v>
      </c>
      <c r="S64">
        <v>1.4700758944705459</v>
      </c>
      <c r="T64">
        <v>8.1594145283700765</v>
      </c>
      <c r="U64" s="114">
        <f t="shared" si="2"/>
        <v>27.300000000000004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28</v>
      </c>
      <c r="F65">
        <f t="shared" si="4"/>
        <v>72</v>
      </c>
      <c r="G65">
        <f t="shared" si="5"/>
        <v>27.3</v>
      </c>
      <c r="H65" s="112"/>
      <c r="I65">
        <f>BRPL_EOD!AA65+BRPL_EOD!AB65</f>
        <v>11.57</v>
      </c>
      <c r="J65">
        <f>BYPL_EOD!AA65+BYPL_EOD!AB65</f>
        <v>6.34</v>
      </c>
      <c r="K65">
        <f>MES_EOD!AA65+MES_EOD!AB65</f>
        <v>0</v>
      </c>
      <c r="L65">
        <f>NDMC_EOD!AA65+NDMC_EOD!AB65</f>
        <v>1.49</v>
      </c>
      <c r="M65">
        <f>TPDDL_EOD!AA65+TPDDL_EOD!AB65</f>
        <v>8.27</v>
      </c>
      <c r="N65">
        <f t="shared" si="0"/>
        <v>27.669999999999998</v>
      </c>
      <c r="O65" s="112">
        <f t="shared" si="1"/>
        <v>-0.36999999999999744</v>
      </c>
      <c r="P65">
        <v>11.415287314781352</v>
      </c>
      <c r="Q65">
        <v>6.2552222623780276</v>
      </c>
      <c r="R65">
        <v>0</v>
      </c>
      <c r="S65">
        <v>1.4700758944705459</v>
      </c>
      <c r="T65">
        <v>8.1594145283700765</v>
      </c>
      <c r="U65" s="114">
        <f t="shared" si="2"/>
        <v>27.300000000000004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-0.7</v>
      </c>
      <c r="E66">
        <f>GT!N66</f>
        <v>28</v>
      </c>
      <c r="F66">
        <f t="shared" si="4"/>
        <v>72</v>
      </c>
      <c r="G66">
        <f t="shared" si="5"/>
        <v>27.3</v>
      </c>
      <c r="H66" s="112"/>
      <c r="I66">
        <f>BRPL_EOD!AA66+BRPL_EOD!AB66</f>
        <v>11.57</v>
      </c>
      <c r="J66">
        <f>BYPL_EOD!AA66+BYPL_EOD!AB66</f>
        <v>6.34</v>
      </c>
      <c r="K66">
        <f>MES_EOD!AA66+MES_EOD!AB66</f>
        <v>0</v>
      </c>
      <c r="L66">
        <f>NDMC_EOD!AA66+NDMC_EOD!AB66</f>
        <v>1.49</v>
      </c>
      <c r="M66">
        <f>TPDDL_EOD!AA66+TPDDL_EOD!AB66</f>
        <v>8.27</v>
      </c>
      <c r="N66">
        <f t="shared" si="0"/>
        <v>27.669999999999998</v>
      </c>
      <c r="O66" s="112">
        <f t="shared" si="1"/>
        <v>-0.36999999999999744</v>
      </c>
      <c r="P66">
        <v>11.415287314781352</v>
      </c>
      <c r="Q66">
        <v>6.2552222623780276</v>
      </c>
      <c r="R66">
        <v>0</v>
      </c>
      <c r="S66">
        <v>1.4700758944705459</v>
      </c>
      <c r="T66">
        <v>8.1594145283700765</v>
      </c>
      <c r="U66" s="114">
        <f t="shared" si="2"/>
        <v>27.300000000000004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-0.27000000000000313</v>
      </c>
      <c r="P67">
        <v>15.577242480702687</v>
      </c>
      <c r="Q67">
        <v>8.5282672344956065</v>
      </c>
      <c r="R67">
        <v>0</v>
      </c>
      <c r="S67">
        <v>2.065051903114187</v>
      </c>
      <c r="T67">
        <v>11.129438381687516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-0.27000000000000313</v>
      </c>
      <c r="P68">
        <v>15.577242480702687</v>
      </c>
      <c r="Q68">
        <v>8.5282672344956065</v>
      </c>
      <c r="R68">
        <v>0</v>
      </c>
      <c r="S68">
        <v>2.065051903114187</v>
      </c>
      <c r="T68">
        <v>11.129438381687516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-0.27000000000000313</v>
      </c>
      <c r="P69">
        <v>15.577242480702687</v>
      </c>
      <c r="Q69">
        <v>8.5282672344956065</v>
      </c>
      <c r="R69">
        <v>0</v>
      </c>
      <c r="S69">
        <v>2.065051903114187</v>
      </c>
      <c r="T69">
        <v>11.129438381687516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-0.27000000000000313</v>
      </c>
      <c r="P70">
        <v>15.577242480702687</v>
      </c>
      <c r="Q70">
        <v>8.5282672344956065</v>
      </c>
      <c r="R70">
        <v>0</v>
      </c>
      <c r="S70">
        <v>2.065051903114187</v>
      </c>
      <c r="T70">
        <v>11.129438381687516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-0.27000000000000313</v>
      </c>
      <c r="P72">
        <v>15.577242480702687</v>
      </c>
      <c r="Q72">
        <v>8.5282672344956065</v>
      </c>
      <c r="R72">
        <v>0</v>
      </c>
      <c r="S72">
        <v>2.065051903114187</v>
      </c>
      <c r="T72">
        <v>11.129438381687516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-0.27000000000000313</v>
      </c>
      <c r="P73">
        <v>15.577242480702687</v>
      </c>
      <c r="Q73">
        <v>8.5282672344956065</v>
      </c>
      <c r="R73">
        <v>0</v>
      </c>
      <c r="S73">
        <v>2.065051903114187</v>
      </c>
      <c r="T73">
        <v>11.129438381687516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15.13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10.81</v>
      </c>
      <c r="N74">
        <f t="shared" si="6"/>
        <v>36.6</v>
      </c>
      <c r="O74" s="112">
        <f t="shared" si="7"/>
        <v>-0.30000000000000426</v>
      </c>
      <c r="P74">
        <v>15.005983606557376</v>
      </c>
      <c r="Q74">
        <v>8.5096721311475392</v>
      </c>
      <c r="R74">
        <v>0</v>
      </c>
      <c r="S74">
        <v>2.0629508196721309</v>
      </c>
      <c r="T74">
        <v>10.721393442622951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15.13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10.81</v>
      </c>
      <c r="N75">
        <f t="shared" si="6"/>
        <v>36.6</v>
      </c>
      <c r="O75" s="112">
        <f t="shared" si="7"/>
        <v>0</v>
      </c>
      <c r="P75">
        <v>15.13</v>
      </c>
      <c r="Q75">
        <v>8.58</v>
      </c>
      <c r="R75">
        <v>0</v>
      </c>
      <c r="S75">
        <v>2.08</v>
      </c>
      <c r="T75">
        <v>10.81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15.13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10.81</v>
      </c>
      <c r="N76">
        <f t="shared" si="6"/>
        <v>36.6</v>
      </c>
      <c r="O76" s="112">
        <f t="shared" si="7"/>
        <v>0</v>
      </c>
      <c r="P76">
        <v>15.13</v>
      </c>
      <c r="Q76">
        <v>8.58</v>
      </c>
      <c r="R76">
        <v>0</v>
      </c>
      <c r="S76">
        <v>2.08</v>
      </c>
      <c r="T76">
        <v>10.81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15.13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10.81</v>
      </c>
      <c r="N77">
        <f t="shared" si="6"/>
        <v>36.6</v>
      </c>
      <c r="O77" s="112">
        <f t="shared" si="7"/>
        <v>0</v>
      </c>
      <c r="P77">
        <v>15.13</v>
      </c>
      <c r="Q77">
        <v>8.58</v>
      </c>
      <c r="R77">
        <v>0</v>
      </c>
      <c r="S77">
        <v>2.08</v>
      </c>
      <c r="T77">
        <v>10.81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15.13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10.81</v>
      </c>
      <c r="N78">
        <f t="shared" si="6"/>
        <v>36.6</v>
      </c>
      <c r="O78" s="112">
        <f t="shared" si="7"/>
        <v>0</v>
      </c>
      <c r="P78">
        <v>15.13</v>
      </c>
      <c r="Q78">
        <v>8.58</v>
      </c>
      <c r="R78">
        <v>0</v>
      </c>
      <c r="S78">
        <v>2.08</v>
      </c>
      <c r="T78">
        <v>10.81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15.69</v>
      </c>
      <c r="J81">
        <f>BYPL_EOD!AA81+BYPL_EOD!AB81</f>
        <v>8.59</v>
      </c>
      <c r="K81">
        <f>MES_EOD!AA81+MES_EOD!AB81</f>
        <v>0</v>
      </c>
      <c r="L81">
        <f>NDMC_EOD!AA81+NDMC_EOD!AB81</f>
        <v>2.08</v>
      </c>
      <c r="M81">
        <f>TPDDL_EOD!AA81+TPDDL_EOD!AB81</f>
        <v>11.21</v>
      </c>
      <c r="N81">
        <f t="shared" si="6"/>
        <v>37.57</v>
      </c>
      <c r="O81" s="112">
        <f t="shared" si="7"/>
        <v>3.0000000000001137E-2</v>
      </c>
      <c r="P81">
        <v>15.702528613255257</v>
      </c>
      <c r="Q81">
        <v>8.5968591961671539</v>
      </c>
      <c r="R81">
        <v>0</v>
      </c>
      <c r="S81">
        <v>2.0816608996539792</v>
      </c>
      <c r="T81">
        <v>11.218951290923611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15.69</v>
      </c>
      <c r="J82">
        <f>BYPL_EOD!AA82+BYPL_EOD!AB82</f>
        <v>8.59</v>
      </c>
      <c r="K82">
        <f>MES_EOD!AA82+MES_EOD!AB82</f>
        <v>0</v>
      </c>
      <c r="L82">
        <f>NDMC_EOD!AA82+NDMC_EOD!AB82</f>
        <v>2.08</v>
      </c>
      <c r="M82">
        <f>TPDDL_EOD!AA82+TPDDL_EOD!AB82</f>
        <v>11.21</v>
      </c>
      <c r="N82">
        <f t="shared" si="6"/>
        <v>37.57</v>
      </c>
      <c r="O82" s="112">
        <f t="shared" si="7"/>
        <v>3.0000000000001137E-2</v>
      </c>
      <c r="P82">
        <v>15.702528613255257</v>
      </c>
      <c r="Q82">
        <v>8.5968591961671539</v>
      </c>
      <c r="R82">
        <v>0</v>
      </c>
      <c r="S82">
        <v>2.0816608996539792</v>
      </c>
      <c r="T82">
        <v>11.218951290923611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15.69</v>
      </c>
      <c r="J83">
        <f>BYPL_EOD!AA83+BYPL_EOD!AB83</f>
        <v>8.59</v>
      </c>
      <c r="K83">
        <f>MES_EOD!AA83+MES_EOD!AB83</f>
        <v>0</v>
      </c>
      <c r="L83">
        <f>NDMC_EOD!AA83+NDMC_EOD!AB83</f>
        <v>2.08</v>
      </c>
      <c r="M83">
        <f>TPDDL_EOD!AA83+TPDDL_EOD!AB83</f>
        <v>11.21</v>
      </c>
      <c r="N83">
        <f t="shared" si="6"/>
        <v>37.57</v>
      </c>
      <c r="O83" s="112">
        <f t="shared" si="7"/>
        <v>3.0000000000001137E-2</v>
      </c>
      <c r="P83">
        <v>15.702528613255257</v>
      </c>
      <c r="Q83">
        <v>8.5968591961671539</v>
      </c>
      <c r="R83">
        <v>0</v>
      </c>
      <c r="S83">
        <v>2.0816608996539792</v>
      </c>
      <c r="T83">
        <v>11.218951290923611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15.69</v>
      </c>
      <c r="J84">
        <f>BYPL_EOD!AA84+BYPL_EOD!AB84</f>
        <v>8.59</v>
      </c>
      <c r="K84">
        <f>MES_EOD!AA84+MES_EOD!AB84</f>
        <v>0</v>
      </c>
      <c r="L84">
        <f>NDMC_EOD!AA84+NDMC_EOD!AB84</f>
        <v>2.08</v>
      </c>
      <c r="M84">
        <f>TPDDL_EOD!AA84+TPDDL_EOD!AB84</f>
        <v>11.21</v>
      </c>
      <c r="N84">
        <f t="shared" si="6"/>
        <v>37.57</v>
      </c>
      <c r="O84" s="112">
        <f t="shared" si="7"/>
        <v>3.0000000000001137E-2</v>
      </c>
      <c r="P84">
        <v>15.702528613255257</v>
      </c>
      <c r="Q84">
        <v>8.5968591961671539</v>
      </c>
      <c r="R84">
        <v>0</v>
      </c>
      <c r="S84">
        <v>2.0816608996539792</v>
      </c>
      <c r="T84">
        <v>11.218951290923611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2.08</v>
      </c>
      <c r="M87">
        <f>TPDDL_EOD!AA87+TPDDL_EOD!AB87</f>
        <v>10.9</v>
      </c>
      <c r="N87">
        <f t="shared" si="6"/>
        <v>36.589999999999996</v>
      </c>
      <c r="O87" s="112">
        <f t="shared" si="7"/>
        <v>1.0000000000005116E-2</v>
      </c>
      <c r="P87">
        <v>15.264170538398471</v>
      </c>
      <c r="Q87">
        <v>8.3522820442743928</v>
      </c>
      <c r="R87">
        <v>0</v>
      </c>
      <c r="S87">
        <v>2.080568461328232</v>
      </c>
      <c r="T87">
        <v>10.902978955998909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2.08</v>
      </c>
      <c r="M88">
        <f>TPDDL_EOD!AA88+TPDDL_EOD!AB88</f>
        <v>10.9</v>
      </c>
      <c r="N88">
        <f t="shared" si="6"/>
        <v>36.589999999999996</v>
      </c>
      <c r="O88" s="112">
        <f t="shared" si="7"/>
        <v>1.0000000000005116E-2</v>
      </c>
      <c r="P88">
        <v>15.264170538398471</v>
      </c>
      <c r="Q88">
        <v>8.3522820442743928</v>
      </c>
      <c r="R88">
        <v>0</v>
      </c>
      <c r="S88">
        <v>2.080568461328232</v>
      </c>
      <c r="T88">
        <v>10.902978955998909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2.08</v>
      </c>
      <c r="M89">
        <f>TPDDL_EOD!AA89+TPDDL_EOD!AB89</f>
        <v>10.9</v>
      </c>
      <c r="N89">
        <f t="shared" si="6"/>
        <v>36.589999999999996</v>
      </c>
      <c r="O89" s="112">
        <f t="shared" si="7"/>
        <v>1.0000000000005116E-2</v>
      </c>
      <c r="P89">
        <v>15.264170538398471</v>
      </c>
      <c r="Q89">
        <v>8.3522820442743928</v>
      </c>
      <c r="R89">
        <v>0</v>
      </c>
      <c r="S89">
        <v>2.080568461328232</v>
      </c>
      <c r="T89">
        <v>10.902978955998909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2.08</v>
      </c>
      <c r="M90">
        <f>TPDDL_EOD!AA90+TPDDL_EOD!AB90</f>
        <v>10.9</v>
      </c>
      <c r="N90">
        <f t="shared" si="6"/>
        <v>36.589999999999996</v>
      </c>
      <c r="O90" s="112">
        <f t="shared" si="7"/>
        <v>1.0000000000005116E-2</v>
      </c>
      <c r="P90">
        <v>15.264170538398471</v>
      </c>
      <c r="Q90">
        <v>8.3522820442743928</v>
      </c>
      <c r="R90">
        <v>0</v>
      </c>
      <c r="S90">
        <v>2.080568461328232</v>
      </c>
      <c r="T90">
        <v>10.902978955998909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15.26</v>
      </c>
      <c r="J91">
        <f>BYPL_EOD!AA91+BYPL_EOD!AB91</f>
        <v>8.35</v>
      </c>
      <c r="K91">
        <f>MES_EOD!AA91+MES_EOD!AB91</f>
        <v>0</v>
      </c>
      <c r="L91">
        <f>NDMC_EOD!AA91+NDMC_EOD!AB91</f>
        <v>2.08</v>
      </c>
      <c r="M91">
        <f>TPDDL_EOD!AA91+TPDDL_EOD!AB91</f>
        <v>10.9</v>
      </c>
      <c r="N91">
        <f t="shared" si="6"/>
        <v>36.589999999999996</v>
      </c>
      <c r="O91" s="112">
        <f t="shared" si="7"/>
        <v>1.0000000000005116E-2</v>
      </c>
      <c r="P91">
        <v>15.264170538398471</v>
      </c>
      <c r="Q91">
        <v>8.3522820442743928</v>
      </c>
      <c r="R91">
        <v>0</v>
      </c>
      <c r="S91">
        <v>2.080568461328232</v>
      </c>
      <c r="T91">
        <v>10.902978955998909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15.26</v>
      </c>
      <c r="J92">
        <f>BYPL_EOD!AA92+BYPL_EOD!AB92</f>
        <v>8.35</v>
      </c>
      <c r="K92">
        <f>MES_EOD!AA92+MES_EOD!AB92</f>
        <v>0</v>
      </c>
      <c r="L92">
        <f>NDMC_EOD!AA92+NDMC_EOD!AB92</f>
        <v>2.08</v>
      </c>
      <c r="M92">
        <f>TPDDL_EOD!AA92+TPDDL_EOD!AB92</f>
        <v>10.9</v>
      </c>
      <c r="N92">
        <f t="shared" si="6"/>
        <v>36.589999999999996</v>
      </c>
      <c r="O92" s="112">
        <f t="shared" si="7"/>
        <v>1.0000000000005116E-2</v>
      </c>
      <c r="P92">
        <v>15.264170538398471</v>
      </c>
      <c r="Q92">
        <v>8.3522820442743928</v>
      </c>
      <c r="R92">
        <v>0</v>
      </c>
      <c r="S92">
        <v>2.080568461328232</v>
      </c>
      <c r="T92">
        <v>10.902978955998909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15.26</v>
      </c>
      <c r="J93">
        <f>BYPL_EOD!AA93+BYPL_EOD!AB93</f>
        <v>8.35</v>
      </c>
      <c r="K93">
        <f>MES_EOD!AA93+MES_EOD!AB93</f>
        <v>0</v>
      </c>
      <c r="L93">
        <f>NDMC_EOD!AA93+NDMC_EOD!AB93</f>
        <v>2.08</v>
      </c>
      <c r="M93">
        <f>TPDDL_EOD!AA93+TPDDL_EOD!AB93</f>
        <v>10.9</v>
      </c>
      <c r="N93">
        <f t="shared" si="6"/>
        <v>36.589999999999996</v>
      </c>
      <c r="O93" s="112">
        <f t="shared" si="7"/>
        <v>1.0000000000005116E-2</v>
      </c>
      <c r="P93">
        <v>15.264170538398471</v>
      </c>
      <c r="Q93">
        <v>8.3522820442743928</v>
      </c>
      <c r="R93">
        <v>0</v>
      </c>
      <c r="S93">
        <v>2.080568461328232</v>
      </c>
      <c r="T93">
        <v>10.902978955998909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15.26</v>
      </c>
      <c r="J94">
        <f>BYPL_EOD!AA94+BYPL_EOD!AB94</f>
        <v>8.35</v>
      </c>
      <c r="K94">
        <f>MES_EOD!AA94+MES_EOD!AB94</f>
        <v>0</v>
      </c>
      <c r="L94">
        <f>NDMC_EOD!AA94+NDMC_EOD!AB94</f>
        <v>2.08</v>
      </c>
      <c r="M94">
        <f>TPDDL_EOD!AA94+TPDDL_EOD!AB94</f>
        <v>10.9</v>
      </c>
      <c r="N94">
        <f t="shared" si="6"/>
        <v>36.589999999999996</v>
      </c>
      <c r="O94" s="112">
        <f t="shared" si="7"/>
        <v>1.0000000000005116E-2</v>
      </c>
      <c r="P94">
        <v>15.264170538398471</v>
      </c>
      <c r="Q94">
        <v>8.3522820442743928</v>
      </c>
      <c r="R94">
        <v>0</v>
      </c>
      <c r="S94">
        <v>2.080568461328232</v>
      </c>
      <c r="T94">
        <v>10.902978955998909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15.26</v>
      </c>
      <c r="J95">
        <f>BYPL_EOD!AA95+BYPL_EOD!AB95</f>
        <v>8.35</v>
      </c>
      <c r="K95">
        <f>MES_EOD!AA95+MES_EOD!AB95</f>
        <v>0</v>
      </c>
      <c r="L95">
        <f>NDMC_EOD!AA95+NDMC_EOD!AB95</f>
        <v>2.08</v>
      </c>
      <c r="M95">
        <f>TPDDL_EOD!AA95+TPDDL_EOD!AB95</f>
        <v>10.9</v>
      </c>
      <c r="N95">
        <f t="shared" si="6"/>
        <v>36.589999999999996</v>
      </c>
      <c r="O95" s="112">
        <f t="shared" si="7"/>
        <v>1.0000000000005116E-2</v>
      </c>
      <c r="P95">
        <v>15.264170538398471</v>
      </c>
      <c r="Q95">
        <v>8.3522820442743928</v>
      </c>
      <c r="R95">
        <v>0</v>
      </c>
      <c r="S95">
        <v>2.080568461328232</v>
      </c>
      <c r="T95">
        <v>10.902978955998909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15.26</v>
      </c>
      <c r="J96">
        <f>BYPL_EOD!AA96+BYPL_EOD!AB96</f>
        <v>8.35</v>
      </c>
      <c r="K96">
        <f>MES_EOD!AA96+MES_EOD!AB96</f>
        <v>0</v>
      </c>
      <c r="L96">
        <f>NDMC_EOD!AA96+NDMC_EOD!AB96</f>
        <v>2.08</v>
      </c>
      <c r="M96">
        <f>TPDDL_EOD!AA96+TPDDL_EOD!AB96</f>
        <v>10.9</v>
      </c>
      <c r="N96">
        <f t="shared" si="6"/>
        <v>36.589999999999996</v>
      </c>
      <c r="O96" s="112">
        <f t="shared" si="7"/>
        <v>1.0000000000005116E-2</v>
      </c>
      <c r="P96">
        <v>15.264170538398471</v>
      </c>
      <c r="Q96">
        <v>8.3522820442743928</v>
      </c>
      <c r="R96">
        <v>0</v>
      </c>
      <c r="S96">
        <v>2.080568461328232</v>
      </c>
      <c r="T96">
        <v>10.902978955998909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15.26</v>
      </c>
      <c r="J97">
        <f>BYPL_EOD!AA97+BYPL_EOD!AB97</f>
        <v>8.35</v>
      </c>
      <c r="K97">
        <f>MES_EOD!AA97+MES_EOD!AB97</f>
        <v>0</v>
      </c>
      <c r="L97">
        <f>NDMC_EOD!AA97+NDMC_EOD!AB97</f>
        <v>2.08</v>
      </c>
      <c r="M97">
        <f>TPDDL_EOD!AA97+TPDDL_EOD!AB97</f>
        <v>10.9</v>
      </c>
      <c r="N97">
        <f t="shared" si="6"/>
        <v>36.589999999999996</v>
      </c>
      <c r="O97" s="112">
        <f t="shared" si="7"/>
        <v>1.0000000000005116E-2</v>
      </c>
      <c r="P97">
        <v>15.264170538398471</v>
      </c>
      <c r="Q97">
        <v>8.3522820442743928</v>
      </c>
      <c r="R97">
        <v>0</v>
      </c>
      <c r="S97">
        <v>2.080568461328232</v>
      </c>
      <c r="T97">
        <v>10.902978955998909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15.26</v>
      </c>
      <c r="J98">
        <f>BYPL_EOD!AA98+BYPL_EOD!AB98</f>
        <v>8.35</v>
      </c>
      <c r="K98">
        <f>MES_EOD!AA98+MES_EOD!AB98</f>
        <v>0</v>
      </c>
      <c r="L98">
        <f>NDMC_EOD!AA98+NDMC_EOD!AB98</f>
        <v>2.08</v>
      </c>
      <c r="M98">
        <f>TPDDL_EOD!AA98+TPDDL_EOD!AB98</f>
        <v>10.9</v>
      </c>
      <c r="N98">
        <f t="shared" si="6"/>
        <v>36.589999999999996</v>
      </c>
      <c r="O98" s="112">
        <f t="shared" si="7"/>
        <v>1.0000000000005116E-2</v>
      </c>
      <c r="P98">
        <v>15.264170538398471</v>
      </c>
      <c r="Q98">
        <v>8.3522820442743928</v>
      </c>
      <c r="R98">
        <v>0</v>
      </c>
      <c r="S98">
        <v>2.080568461328232</v>
      </c>
      <c r="T98">
        <v>10.902978955998909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0.67200000000000004</v>
      </c>
      <c r="C99" s="114">
        <f t="shared" ref="C99:U99" si="12">SUM(C3:C98)/4000</f>
        <v>0.76500000000000001</v>
      </c>
      <c r="D99" s="114">
        <f t="shared" si="12"/>
        <v>0.49096499999999926</v>
      </c>
      <c r="E99" s="114">
        <f t="shared" si="12"/>
        <v>7.0000000000000007E-2</v>
      </c>
      <c r="F99" s="114">
        <f t="shared" si="12"/>
        <v>1.4370000000000001</v>
      </c>
      <c r="G99" s="114">
        <f t="shared" si="12"/>
        <v>0.56096499999999927</v>
      </c>
      <c r="H99" s="114"/>
      <c r="I99" s="114">
        <f t="shared" si="12"/>
        <v>0.23362500000000005</v>
      </c>
      <c r="J99" s="114">
        <f t="shared" si="12"/>
        <v>0.13100749999999997</v>
      </c>
      <c r="K99" s="114">
        <f t="shared" si="12"/>
        <v>0</v>
      </c>
      <c r="L99" s="114">
        <f t="shared" si="12"/>
        <v>3.2284999999999987E-2</v>
      </c>
      <c r="M99" s="114">
        <f t="shared" si="12"/>
        <v>0.16973749999999987</v>
      </c>
      <c r="N99" s="114">
        <f t="shared" si="12"/>
        <v>0.56665499999999969</v>
      </c>
      <c r="O99" s="114">
        <f t="shared" si="12"/>
        <v>-5.6899999999999651E-3</v>
      </c>
      <c r="P99" s="114">
        <f t="shared" si="12"/>
        <v>0.23125324142498346</v>
      </c>
      <c r="Q99" s="114">
        <f t="shared" si="12"/>
        <v>0.12971360636874946</v>
      </c>
      <c r="R99" s="114">
        <f t="shared" si="12"/>
        <v>0</v>
      </c>
      <c r="S99" s="114">
        <f t="shared" si="12"/>
        <v>3.1998936951269888E-2</v>
      </c>
      <c r="T99" s="114">
        <f t="shared" si="12"/>
        <v>0.16804861025499751</v>
      </c>
      <c r="U99" s="114">
        <f t="shared" si="12"/>
        <v>0.56101439499999928</v>
      </c>
      <c r="V99" s="114">
        <f t="shared" si="9"/>
        <v>-4.9395000000007627E-5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210</v>
      </c>
      <c r="C19">
        <f>BAWANA!C19</f>
        <v>0</v>
      </c>
      <c r="D19">
        <f>BAWANA!AL19</f>
        <v>168</v>
      </c>
      <c r="E19">
        <f>BAWANA!AM19</f>
        <v>0</v>
      </c>
      <c r="F19">
        <f t="shared" si="4"/>
        <v>168</v>
      </c>
      <c r="G19">
        <f t="shared" si="5"/>
        <v>168</v>
      </c>
      <c r="H19" s="112"/>
      <c r="I19">
        <f>BRPL_EOD!AI19+BRPL_EOD!AJ19</f>
        <v>65.37</v>
      </c>
      <c r="J19">
        <f>BYPL_EOD!AI19+BYPL_EOD!AJ19</f>
        <v>37.799999999999997</v>
      </c>
      <c r="K19">
        <f>MES_EOD!AI19+MES_EOD!AJ19</f>
        <v>3.83</v>
      </c>
      <c r="L19">
        <f>NDMC_EOD!AI19+NDMC_EOD!AJ19</f>
        <v>15.32</v>
      </c>
      <c r="M19">
        <f>TPDDL_EOD!AI19+TPDDL_EOD!AJ19</f>
        <v>45.68</v>
      </c>
      <c r="N19">
        <f t="shared" si="0"/>
        <v>168</v>
      </c>
      <c r="O19" s="112">
        <f t="shared" si="1"/>
        <v>0</v>
      </c>
      <c r="P19">
        <v>65.37</v>
      </c>
      <c r="Q19">
        <v>37.799999999999997</v>
      </c>
      <c r="R19">
        <v>3.83</v>
      </c>
      <c r="S19">
        <v>15.32</v>
      </c>
      <c r="T19">
        <v>45.68</v>
      </c>
      <c r="U19" s="114">
        <f t="shared" si="2"/>
        <v>168</v>
      </c>
      <c r="V19" s="112">
        <f t="shared" si="3"/>
        <v>0</v>
      </c>
      <c r="Y19">
        <f>BAWANA!AW19+BAWANA!AX19</f>
        <v>21</v>
      </c>
      <c r="Z19">
        <f>BAWANA!BD19+BAWANA!BE19</f>
        <v>21</v>
      </c>
      <c r="AA19">
        <f>BAWANA!X19+BAWANA!Y19</f>
        <v>21</v>
      </c>
      <c r="AB19">
        <f>BAWANA!AE19+BAWANA!AF19</f>
        <v>21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210</v>
      </c>
      <c r="C20">
        <f>BAWANA!C20</f>
        <v>0</v>
      </c>
      <c r="D20">
        <f>BAWANA!AL20</f>
        <v>168</v>
      </c>
      <c r="E20">
        <f>BAWANA!AM20</f>
        <v>0</v>
      </c>
      <c r="F20">
        <f t="shared" si="4"/>
        <v>168</v>
      </c>
      <c r="G20">
        <f t="shared" si="5"/>
        <v>168</v>
      </c>
      <c r="H20" s="112"/>
      <c r="I20">
        <f>BRPL_EOD!AI20+BRPL_EOD!AJ20</f>
        <v>65.37</v>
      </c>
      <c r="J20">
        <f>BYPL_EOD!AI20+BYPL_EOD!AJ20</f>
        <v>37.799999999999997</v>
      </c>
      <c r="K20">
        <f>MES_EOD!AI20+MES_EOD!AJ20</f>
        <v>3.83</v>
      </c>
      <c r="L20">
        <f>NDMC_EOD!AI20+NDMC_EOD!AJ20</f>
        <v>15.32</v>
      </c>
      <c r="M20">
        <f>TPDDL_EOD!AI20+TPDDL_EOD!AJ20</f>
        <v>45.68</v>
      </c>
      <c r="N20">
        <f t="shared" si="0"/>
        <v>168</v>
      </c>
      <c r="O20" s="112">
        <f t="shared" si="1"/>
        <v>0</v>
      </c>
      <c r="P20">
        <v>65.37</v>
      </c>
      <c r="Q20">
        <v>37.799999999999997</v>
      </c>
      <c r="R20">
        <v>3.83</v>
      </c>
      <c r="S20">
        <v>15.32</v>
      </c>
      <c r="T20">
        <v>45.68</v>
      </c>
      <c r="U20" s="114">
        <f t="shared" si="2"/>
        <v>168</v>
      </c>
      <c r="V20" s="112">
        <f t="shared" si="3"/>
        <v>0</v>
      </c>
      <c r="Y20">
        <f>BAWANA!AW20+BAWANA!AX20</f>
        <v>21</v>
      </c>
      <c r="Z20">
        <f>BAWANA!BD20+BAWANA!BE20</f>
        <v>21</v>
      </c>
      <c r="AA20">
        <f>BAWANA!X20+BAWANA!Y20</f>
        <v>21</v>
      </c>
      <c r="AB20">
        <f>BAWANA!AE20+BAWANA!AF20</f>
        <v>21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210</v>
      </c>
      <c r="C21">
        <f>BAWANA!C21</f>
        <v>0</v>
      </c>
      <c r="D21">
        <f>BAWANA!AL21</f>
        <v>168</v>
      </c>
      <c r="E21">
        <f>BAWANA!AM21</f>
        <v>0</v>
      </c>
      <c r="F21">
        <f t="shared" si="4"/>
        <v>168</v>
      </c>
      <c r="G21">
        <f t="shared" si="5"/>
        <v>168</v>
      </c>
      <c r="H21" s="112"/>
      <c r="I21">
        <f>BRPL_EOD!AI21+BRPL_EOD!AJ21</f>
        <v>65.37</v>
      </c>
      <c r="J21">
        <f>BYPL_EOD!AI21+BYPL_EOD!AJ21</f>
        <v>37.799999999999997</v>
      </c>
      <c r="K21">
        <f>MES_EOD!AI21+MES_EOD!AJ21</f>
        <v>3.83</v>
      </c>
      <c r="L21">
        <f>NDMC_EOD!AI21+NDMC_EOD!AJ21</f>
        <v>15.32</v>
      </c>
      <c r="M21">
        <f>TPDDL_EOD!AI21+TPDDL_EOD!AJ21</f>
        <v>45.68</v>
      </c>
      <c r="N21">
        <f t="shared" si="0"/>
        <v>168</v>
      </c>
      <c r="O21" s="112">
        <f t="shared" si="1"/>
        <v>0</v>
      </c>
      <c r="P21">
        <v>65.37</v>
      </c>
      <c r="Q21">
        <v>37.799999999999997</v>
      </c>
      <c r="R21">
        <v>3.83</v>
      </c>
      <c r="S21">
        <v>15.32</v>
      </c>
      <c r="T21">
        <v>45.68</v>
      </c>
      <c r="U21" s="114">
        <f t="shared" si="2"/>
        <v>168</v>
      </c>
      <c r="V21" s="112">
        <f t="shared" si="3"/>
        <v>0</v>
      </c>
      <c r="Y21">
        <f>BAWANA!AW21+BAWANA!AX21</f>
        <v>21</v>
      </c>
      <c r="Z21">
        <f>BAWANA!BD21+BAWANA!BE21</f>
        <v>21</v>
      </c>
      <c r="AA21">
        <f>BAWANA!X21+BAWANA!Y21</f>
        <v>21</v>
      </c>
      <c r="AB21">
        <f>BAWANA!AE21+BAWANA!AF21</f>
        <v>21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210</v>
      </c>
      <c r="C22">
        <f>BAWANA!C22</f>
        <v>0</v>
      </c>
      <c r="D22">
        <f>BAWANA!AL22</f>
        <v>168</v>
      </c>
      <c r="E22">
        <f>BAWANA!AM22</f>
        <v>0</v>
      </c>
      <c r="F22">
        <f t="shared" si="4"/>
        <v>168</v>
      </c>
      <c r="G22">
        <f t="shared" si="5"/>
        <v>168</v>
      </c>
      <c r="H22" s="112"/>
      <c r="I22">
        <f>BRPL_EOD!AI22+BRPL_EOD!AJ22</f>
        <v>65.37</v>
      </c>
      <c r="J22">
        <f>BYPL_EOD!AI22+BYPL_EOD!AJ22</f>
        <v>37.799999999999997</v>
      </c>
      <c r="K22">
        <f>MES_EOD!AI22+MES_EOD!AJ22</f>
        <v>3.83</v>
      </c>
      <c r="L22">
        <f>NDMC_EOD!AI22+NDMC_EOD!AJ22</f>
        <v>15.32</v>
      </c>
      <c r="M22">
        <f>TPDDL_EOD!AI22+TPDDL_EOD!AJ22</f>
        <v>45.68</v>
      </c>
      <c r="N22">
        <f t="shared" si="0"/>
        <v>168</v>
      </c>
      <c r="O22" s="112">
        <f t="shared" si="1"/>
        <v>0</v>
      </c>
      <c r="P22">
        <v>65.37</v>
      </c>
      <c r="Q22">
        <v>37.799999999999997</v>
      </c>
      <c r="R22">
        <v>3.83</v>
      </c>
      <c r="S22">
        <v>15.32</v>
      </c>
      <c r="T22">
        <v>45.68</v>
      </c>
      <c r="U22" s="114">
        <f t="shared" si="2"/>
        <v>168</v>
      </c>
      <c r="V22" s="112">
        <f t="shared" si="3"/>
        <v>0</v>
      </c>
      <c r="Y22">
        <f>BAWANA!AW22+BAWANA!AX22</f>
        <v>21</v>
      </c>
      <c r="Z22">
        <f>BAWANA!BD22+BAWANA!BE22</f>
        <v>21</v>
      </c>
      <c r="AA22">
        <f>BAWANA!X22+BAWANA!Y22</f>
        <v>21</v>
      </c>
      <c r="AB22">
        <f>BAWANA!AE22+BAWANA!AF22</f>
        <v>21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210</v>
      </c>
      <c r="C23">
        <f>BAWANA!C23</f>
        <v>0</v>
      </c>
      <c r="D23">
        <f>BAWANA!AL23</f>
        <v>168</v>
      </c>
      <c r="E23">
        <f>BAWANA!AM23</f>
        <v>0</v>
      </c>
      <c r="F23">
        <f t="shared" si="4"/>
        <v>168</v>
      </c>
      <c r="G23">
        <f t="shared" si="5"/>
        <v>168</v>
      </c>
      <c r="H23" s="112"/>
      <c r="I23">
        <f>BRPL_EOD!AI23+BRPL_EOD!AJ23</f>
        <v>65.37</v>
      </c>
      <c r="J23">
        <f>BYPL_EOD!AI23+BYPL_EOD!AJ23</f>
        <v>37.799999999999997</v>
      </c>
      <c r="K23">
        <f>MES_EOD!AI23+MES_EOD!AJ23</f>
        <v>3.83</v>
      </c>
      <c r="L23">
        <f>NDMC_EOD!AI23+NDMC_EOD!AJ23</f>
        <v>15.32</v>
      </c>
      <c r="M23">
        <f>TPDDL_EOD!AI23+TPDDL_EOD!AJ23</f>
        <v>45.68</v>
      </c>
      <c r="N23">
        <f t="shared" si="0"/>
        <v>168</v>
      </c>
      <c r="O23" s="112">
        <f t="shared" si="1"/>
        <v>0</v>
      </c>
      <c r="P23">
        <v>65.37</v>
      </c>
      <c r="Q23">
        <v>37.799999999999997</v>
      </c>
      <c r="R23">
        <v>3.83</v>
      </c>
      <c r="S23">
        <v>15.32</v>
      </c>
      <c r="T23">
        <v>45.68</v>
      </c>
      <c r="U23" s="114">
        <f t="shared" si="2"/>
        <v>168</v>
      </c>
      <c r="V23" s="112">
        <f t="shared" si="3"/>
        <v>0</v>
      </c>
      <c r="Y23">
        <f>BAWANA!AW23+BAWANA!AX23</f>
        <v>21</v>
      </c>
      <c r="Z23">
        <f>BAWANA!BD23+BAWANA!BE23</f>
        <v>21</v>
      </c>
      <c r="AA23">
        <f>BAWANA!X23+BAWANA!Y23</f>
        <v>21</v>
      </c>
      <c r="AB23">
        <f>BAWANA!AE23+BAWANA!AF23</f>
        <v>21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210</v>
      </c>
      <c r="C24">
        <f>BAWANA!C24</f>
        <v>0</v>
      </c>
      <c r="D24">
        <f>BAWANA!AL24</f>
        <v>168</v>
      </c>
      <c r="E24">
        <f>BAWANA!AM24</f>
        <v>0</v>
      </c>
      <c r="F24">
        <f t="shared" si="4"/>
        <v>168</v>
      </c>
      <c r="G24">
        <f t="shared" si="5"/>
        <v>168</v>
      </c>
      <c r="H24" s="112"/>
      <c r="I24">
        <f>BRPL_EOD!AI24+BRPL_EOD!AJ24</f>
        <v>65.37</v>
      </c>
      <c r="J24">
        <f>BYPL_EOD!AI24+BYPL_EOD!AJ24</f>
        <v>37.799999999999997</v>
      </c>
      <c r="K24">
        <f>MES_EOD!AI24+MES_EOD!AJ24</f>
        <v>3.83</v>
      </c>
      <c r="L24">
        <f>NDMC_EOD!AI24+NDMC_EOD!AJ24</f>
        <v>15.32</v>
      </c>
      <c r="M24">
        <f>TPDDL_EOD!AI24+TPDDL_EOD!AJ24</f>
        <v>45.68</v>
      </c>
      <c r="N24">
        <f t="shared" si="0"/>
        <v>168</v>
      </c>
      <c r="O24" s="112">
        <f t="shared" si="1"/>
        <v>0</v>
      </c>
      <c r="P24">
        <v>65.37</v>
      </c>
      <c r="Q24">
        <v>37.799999999999997</v>
      </c>
      <c r="R24">
        <v>3.83</v>
      </c>
      <c r="S24">
        <v>15.32</v>
      </c>
      <c r="T24">
        <v>45.68</v>
      </c>
      <c r="U24" s="114">
        <f t="shared" si="2"/>
        <v>168</v>
      </c>
      <c r="V24" s="112">
        <f t="shared" si="3"/>
        <v>0</v>
      </c>
      <c r="Y24">
        <f>BAWANA!AW24+BAWANA!AX24</f>
        <v>21</v>
      </c>
      <c r="Z24">
        <f>BAWANA!BD24+BAWANA!BE24</f>
        <v>21</v>
      </c>
      <c r="AA24">
        <f>BAWANA!X24+BAWANA!Y24</f>
        <v>21</v>
      </c>
      <c r="AB24">
        <f>BAWANA!AE24+BAWANA!AF24</f>
        <v>21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210</v>
      </c>
      <c r="C25">
        <f>BAWANA!C25</f>
        <v>0</v>
      </c>
      <c r="D25">
        <f>BAWANA!AL25</f>
        <v>168</v>
      </c>
      <c r="E25">
        <f>BAWANA!AM25</f>
        <v>0</v>
      </c>
      <c r="F25">
        <f t="shared" si="4"/>
        <v>168</v>
      </c>
      <c r="G25">
        <f t="shared" si="5"/>
        <v>168</v>
      </c>
      <c r="H25" s="112"/>
      <c r="I25">
        <f>BRPL_EOD!AI25+BRPL_EOD!AJ25</f>
        <v>65.37</v>
      </c>
      <c r="J25">
        <f>BYPL_EOD!AI25+BYPL_EOD!AJ25</f>
        <v>37.799999999999997</v>
      </c>
      <c r="K25">
        <f>MES_EOD!AI25+MES_EOD!AJ25</f>
        <v>3.83</v>
      </c>
      <c r="L25">
        <f>NDMC_EOD!AI25+NDMC_EOD!AJ25</f>
        <v>15.32</v>
      </c>
      <c r="M25">
        <f>TPDDL_EOD!AI25+TPDDL_EOD!AJ25</f>
        <v>45.68</v>
      </c>
      <c r="N25">
        <f t="shared" si="0"/>
        <v>168</v>
      </c>
      <c r="O25" s="112">
        <f t="shared" si="1"/>
        <v>0</v>
      </c>
      <c r="P25">
        <v>65.37</v>
      </c>
      <c r="Q25">
        <v>37.799999999999997</v>
      </c>
      <c r="R25">
        <v>3.83</v>
      </c>
      <c r="S25">
        <v>15.32</v>
      </c>
      <c r="T25">
        <v>45.68</v>
      </c>
      <c r="U25" s="114">
        <f t="shared" si="2"/>
        <v>168</v>
      </c>
      <c r="V25" s="112">
        <f t="shared" si="3"/>
        <v>0</v>
      </c>
      <c r="Y25">
        <f>BAWANA!AW25+BAWANA!AX25</f>
        <v>21</v>
      </c>
      <c r="Z25">
        <f>BAWANA!BD25+BAWANA!BE25</f>
        <v>21</v>
      </c>
      <c r="AA25">
        <f>BAWANA!X25+BAWANA!Y25</f>
        <v>21</v>
      </c>
      <c r="AB25">
        <f>BAWANA!AE25+BAWANA!AF25</f>
        <v>21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210</v>
      </c>
      <c r="C26">
        <f>BAWANA!C26</f>
        <v>0</v>
      </c>
      <c r="D26">
        <f>BAWANA!AL26</f>
        <v>168</v>
      </c>
      <c r="E26">
        <f>BAWANA!AM26</f>
        <v>0</v>
      </c>
      <c r="F26">
        <f t="shared" si="4"/>
        <v>168</v>
      </c>
      <c r="G26">
        <f t="shared" si="5"/>
        <v>168</v>
      </c>
      <c r="H26" s="112"/>
      <c r="I26">
        <f>BRPL_EOD!AI26+BRPL_EOD!AJ26</f>
        <v>65.37</v>
      </c>
      <c r="J26">
        <f>BYPL_EOD!AI26+BYPL_EOD!AJ26</f>
        <v>37.799999999999997</v>
      </c>
      <c r="K26">
        <f>MES_EOD!AI26+MES_EOD!AJ26</f>
        <v>3.83</v>
      </c>
      <c r="L26">
        <f>NDMC_EOD!AI26+NDMC_EOD!AJ26</f>
        <v>15.32</v>
      </c>
      <c r="M26">
        <f>TPDDL_EOD!AI26+TPDDL_EOD!AJ26</f>
        <v>45.68</v>
      </c>
      <c r="N26">
        <f t="shared" si="0"/>
        <v>168</v>
      </c>
      <c r="O26" s="112">
        <f t="shared" si="1"/>
        <v>0</v>
      </c>
      <c r="P26">
        <v>65.37</v>
      </c>
      <c r="Q26">
        <v>37.799999999999997</v>
      </c>
      <c r="R26">
        <v>3.83</v>
      </c>
      <c r="S26">
        <v>15.32</v>
      </c>
      <c r="T26">
        <v>45.68</v>
      </c>
      <c r="U26" s="114">
        <f t="shared" si="2"/>
        <v>168</v>
      </c>
      <c r="V26" s="112">
        <f t="shared" si="3"/>
        <v>0</v>
      </c>
      <c r="Y26">
        <f>BAWANA!AW26+BAWANA!AX26</f>
        <v>21</v>
      </c>
      <c r="Z26">
        <f>BAWANA!BD26+BAWANA!BE26</f>
        <v>21</v>
      </c>
      <c r="AA26">
        <f>BAWANA!X26+BAWANA!Y26</f>
        <v>21</v>
      </c>
      <c r="AB26">
        <f>BAWANA!AE26+BAWANA!AF26</f>
        <v>21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210</v>
      </c>
      <c r="C27">
        <f>BAWANA!C27</f>
        <v>0</v>
      </c>
      <c r="D27">
        <f>BAWANA!AL27</f>
        <v>168</v>
      </c>
      <c r="E27">
        <f>BAWANA!AM27</f>
        <v>0</v>
      </c>
      <c r="F27">
        <f t="shared" si="4"/>
        <v>168</v>
      </c>
      <c r="G27">
        <f t="shared" si="5"/>
        <v>168</v>
      </c>
      <c r="H27" s="112"/>
      <c r="I27">
        <f>BRPL_EOD!AI27+BRPL_EOD!AJ27</f>
        <v>65.37</v>
      </c>
      <c r="J27">
        <f>BYPL_EOD!AI27+BYPL_EOD!AJ27</f>
        <v>37.799999999999997</v>
      </c>
      <c r="K27">
        <f>MES_EOD!AI27+MES_EOD!AJ27</f>
        <v>3.83</v>
      </c>
      <c r="L27">
        <f>NDMC_EOD!AI27+NDMC_EOD!AJ27</f>
        <v>15.32</v>
      </c>
      <c r="M27">
        <f>TPDDL_EOD!AI27+TPDDL_EOD!AJ27</f>
        <v>45.68</v>
      </c>
      <c r="N27">
        <f t="shared" si="0"/>
        <v>168</v>
      </c>
      <c r="O27" s="112">
        <f t="shared" si="1"/>
        <v>0</v>
      </c>
      <c r="P27">
        <v>65.37</v>
      </c>
      <c r="Q27">
        <v>37.799999999999997</v>
      </c>
      <c r="R27">
        <v>3.83</v>
      </c>
      <c r="S27">
        <v>15.32</v>
      </c>
      <c r="T27">
        <v>45.68</v>
      </c>
      <c r="U27" s="114">
        <f t="shared" si="2"/>
        <v>168</v>
      </c>
      <c r="V27" s="112">
        <f t="shared" si="3"/>
        <v>0</v>
      </c>
      <c r="Y27">
        <f>BAWANA!AW27+BAWANA!AX27</f>
        <v>21</v>
      </c>
      <c r="Z27">
        <f>BAWANA!BD27+BAWANA!BE27</f>
        <v>21</v>
      </c>
      <c r="AA27">
        <f>BAWANA!X27+BAWANA!Y27</f>
        <v>21</v>
      </c>
      <c r="AB27">
        <f>BAWANA!AE27+BAWANA!AF27</f>
        <v>21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210</v>
      </c>
      <c r="C28">
        <f>BAWANA!C28</f>
        <v>0</v>
      </c>
      <c r="D28">
        <f>BAWANA!AL28</f>
        <v>168</v>
      </c>
      <c r="E28">
        <f>BAWANA!AM28</f>
        <v>0</v>
      </c>
      <c r="F28">
        <f t="shared" si="4"/>
        <v>168</v>
      </c>
      <c r="G28">
        <f t="shared" si="5"/>
        <v>168</v>
      </c>
      <c r="H28" s="112"/>
      <c r="I28">
        <f>BRPL_EOD!AI28+BRPL_EOD!AJ28</f>
        <v>65.37</v>
      </c>
      <c r="J28">
        <f>BYPL_EOD!AI28+BYPL_EOD!AJ28</f>
        <v>37.799999999999997</v>
      </c>
      <c r="K28">
        <f>MES_EOD!AI28+MES_EOD!AJ28</f>
        <v>3.83</v>
      </c>
      <c r="L28">
        <f>NDMC_EOD!AI28+NDMC_EOD!AJ28</f>
        <v>15.32</v>
      </c>
      <c r="M28">
        <f>TPDDL_EOD!AI28+TPDDL_EOD!AJ28</f>
        <v>45.68</v>
      </c>
      <c r="N28">
        <f t="shared" si="0"/>
        <v>168</v>
      </c>
      <c r="O28" s="112">
        <f t="shared" si="1"/>
        <v>0</v>
      </c>
      <c r="P28">
        <v>65.37</v>
      </c>
      <c r="Q28">
        <v>37.799999999999997</v>
      </c>
      <c r="R28">
        <v>3.83</v>
      </c>
      <c r="S28">
        <v>15.32</v>
      </c>
      <c r="T28">
        <v>45.68</v>
      </c>
      <c r="U28" s="114">
        <f t="shared" si="2"/>
        <v>168</v>
      </c>
      <c r="V28" s="112">
        <f t="shared" si="3"/>
        <v>0</v>
      </c>
      <c r="Y28">
        <f>BAWANA!AW28+BAWANA!AX28</f>
        <v>21</v>
      </c>
      <c r="Z28">
        <f>BAWANA!BD28+BAWANA!BE28</f>
        <v>21</v>
      </c>
      <c r="AA28">
        <f>BAWANA!X28+BAWANA!Y28</f>
        <v>21</v>
      </c>
      <c r="AB28">
        <f>BAWANA!AE28+BAWANA!AF28</f>
        <v>21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210</v>
      </c>
      <c r="C29">
        <f>BAWANA!C29</f>
        <v>0</v>
      </c>
      <c r="D29">
        <f>BAWANA!AL29</f>
        <v>168</v>
      </c>
      <c r="E29">
        <f>BAWANA!AM29</f>
        <v>0</v>
      </c>
      <c r="F29">
        <f t="shared" si="4"/>
        <v>168</v>
      </c>
      <c r="G29">
        <f t="shared" si="5"/>
        <v>168</v>
      </c>
      <c r="H29" s="112"/>
      <c r="I29">
        <f>BRPL_EOD!AI29+BRPL_EOD!AJ29</f>
        <v>65.37</v>
      </c>
      <c r="J29">
        <f>BYPL_EOD!AI29+BYPL_EOD!AJ29</f>
        <v>37.799999999999997</v>
      </c>
      <c r="K29">
        <f>MES_EOD!AI29+MES_EOD!AJ29</f>
        <v>3.83</v>
      </c>
      <c r="L29">
        <f>NDMC_EOD!AI29+NDMC_EOD!AJ29</f>
        <v>15.32</v>
      </c>
      <c r="M29">
        <f>TPDDL_EOD!AI29+TPDDL_EOD!AJ29</f>
        <v>45.68</v>
      </c>
      <c r="N29">
        <f t="shared" si="0"/>
        <v>168</v>
      </c>
      <c r="O29" s="112">
        <f t="shared" si="1"/>
        <v>0</v>
      </c>
      <c r="P29">
        <v>65.37</v>
      </c>
      <c r="Q29">
        <v>37.799999999999997</v>
      </c>
      <c r="R29">
        <v>3.83</v>
      </c>
      <c r="S29">
        <v>15.32</v>
      </c>
      <c r="T29">
        <v>45.68</v>
      </c>
      <c r="U29" s="114">
        <f t="shared" si="2"/>
        <v>168</v>
      </c>
      <c r="V29" s="112">
        <f t="shared" si="3"/>
        <v>0</v>
      </c>
      <c r="Y29">
        <f>BAWANA!AW29+BAWANA!AX29</f>
        <v>21</v>
      </c>
      <c r="Z29">
        <f>BAWANA!BD29+BAWANA!BE29</f>
        <v>21</v>
      </c>
      <c r="AA29">
        <f>BAWANA!X29+BAWANA!Y29</f>
        <v>21</v>
      </c>
      <c r="AB29">
        <f>BAWANA!AE29+BAWANA!AF29</f>
        <v>21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210</v>
      </c>
      <c r="C30">
        <f>BAWANA!C30</f>
        <v>0</v>
      </c>
      <c r="D30">
        <f>BAWANA!AL30</f>
        <v>168</v>
      </c>
      <c r="E30">
        <f>BAWANA!AM30</f>
        <v>0</v>
      </c>
      <c r="F30">
        <f t="shared" si="4"/>
        <v>168</v>
      </c>
      <c r="G30">
        <f t="shared" si="5"/>
        <v>168</v>
      </c>
      <c r="H30" s="112"/>
      <c r="I30">
        <f>BRPL_EOD!AI30+BRPL_EOD!AJ30</f>
        <v>65.37</v>
      </c>
      <c r="J30">
        <f>BYPL_EOD!AI30+BYPL_EOD!AJ30</f>
        <v>37.799999999999997</v>
      </c>
      <c r="K30">
        <f>MES_EOD!AI30+MES_EOD!AJ30</f>
        <v>3.83</v>
      </c>
      <c r="L30">
        <f>NDMC_EOD!AI30+NDMC_EOD!AJ30</f>
        <v>15.32</v>
      </c>
      <c r="M30">
        <f>TPDDL_EOD!AI30+TPDDL_EOD!AJ30</f>
        <v>45.68</v>
      </c>
      <c r="N30">
        <f t="shared" si="0"/>
        <v>168</v>
      </c>
      <c r="O30" s="112">
        <f t="shared" si="1"/>
        <v>0</v>
      </c>
      <c r="P30">
        <v>65.37</v>
      </c>
      <c r="Q30">
        <v>37.799999999999997</v>
      </c>
      <c r="R30">
        <v>3.83</v>
      </c>
      <c r="S30">
        <v>15.32</v>
      </c>
      <c r="T30">
        <v>45.68</v>
      </c>
      <c r="U30" s="114">
        <f t="shared" si="2"/>
        <v>168</v>
      </c>
      <c r="V30" s="112">
        <f t="shared" si="3"/>
        <v>0</v>
      </c>
      <c r="Y30">
        <f>BAWANA!AW30+BAWANA!AX30</f>
        <v>21</v>
      </c>
      <c r="Z30">
        <f>BAWANA!BD30+BAWANA!BE30</f>
        <v>21</v>
      </c>
      <c r="AA30">
        <f>BAWANA!X30+BAWANA!Y30</f>
        <v>21</v>
      </c>
      <c r="AB30">
        <f>BAWANA!AE30+BAWANA!AF30</f>
        <v>21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210</v>
      </c>
      <c r="C31">
        <f>BAWANA!C31</f>
        <v>0</v>
      </c>
      <c r="D31">
        <f>BAWANA!AL31</f>
        <v>168</v>
      </c>
      <c r="E31">
        <f>BAWANA!AM31</f>
        <v>0</v>
      </c>
      <c r="F31">
        <f t="shared" si="4"/>
        <v>168</v>
      </c>
      <c r="G31">
        <f t="shared" si="5"/>
        <v>168</v>
      </c>
      <c r="H31" s="112"/>
      <c r="I31">
        <f>BRPL_EOD!AI31+BRPL_EOD!AJ31</f>
        <v>65.37</v>
      </c>
      <c r="J31">
        <f>BYPL_EOD!AI31+BYPL_EOD!AJ31</f>
        <v>37.799999999999997</v>
      </c>
      <c r="K31">
        <f>MES_EOD!AI31+MES_EOD!AJ31</f>
        <v>3.83</v>
      </c>
      <c r="L31">
        <f>NDMC_EOD!AI31+NDMC_EOD!AJ31</f>
        <v>15.32</v>
      </c>
      <c r="M31">
        <f>TPDDL_EOD!AI31+TPDDL_EOD!AJ31</f>
        <v>45.68</v>
      </c>
      <c r="N31">
        <f t="shared" si="0"/>
        <v>168</v>
      </c>
      <c r="O31" s="112">
        <f t="shared" si="1"/>
        <v>0</v>
      </c>
      <c r="P31">
        <v>65.37</v>
      </c>
      <c r="Q31">
        <v>37.799999999999997</v>
      </c>
      <c r="R31">
        <v>3.83</v>
      </c>
      <c r="S31">
        <v>15.32</v>
      </c>
      <c r="T31">
        <v>45.68</v>
      </c>
      <c r="U31" s="114">
        <f t="shared" si="2"/>
        <v>168</v>
      </c>
      <c r="V31" s="112">
        <f t="shared" si="3"/>
        <v>0</v>
      </c>
      <c r="Y31">
        <f>BAWANA!AW31+BAWANA!AX31</f>
        <v>21</v>
      </c>
      <c r="Z31">
        <f>BAWANA!BD31+BAWANA!BE31</f>
        <v>21</v>
      </c>
      <c r="AA31">
        <f>BAWANA!X31+BAWANA!Y31</f>
        <v>21</v>
      </c>
      <c r="AB31">
        <f>BAWANA!AE31+BAWANA!AF31</f>
        <v>21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210</v>
      </c>
      <c r="C32">
        <f>BAWANA!C32</f>
        <v>0</v>
      </c>
      <c r="D32">
        <f>BAWANA!AL32</f>
        <v>168</v>
      </c>
      <c r="E32">
        <f>BAWANA!AM32</f>
        <v>0</v>
      </c>
      <c r="F32">
        <f t="shared" si="4"/>
        <v>168</v>
      </c>
      <c r="G32">
        <f t="shared" si="5"/>
        <v>168</v>
      </c>
      <c r="H32" s="112"/>
      <c r="I32">
        <f>BRPL_EOD!AI32+BRPL_EOD!AJ32</f>
        <v>65.37</v>
      </c>
      <c r="J32">
        <f>BYPL_EOD!AI32+BYPL_EOD!AJ32</f>
        <v>37.799999999999997</v>
      </c>
      <c r="K32">
        <f>MES_EOD!AI32+MES_EOD!AJ32</f>
        <v>3.83</v>
      </c>
      <c r="L32">
        <f>NDMC_EOD!AI32+NDMC_EOD!AJ32</f>
        <v>15.32</v>
      </c>
      <c r="M32">
        <f>TPDDL_EOD!AI32+TPDDL_EOD!AJ32</f>
        <v>45.68</v>
      </c>
      <c r="N32">
        <f t="shared" si="0"/>
        <v>168</v>
      </c>
      <c r="O32" s="112">
        <f t="shared" si="1"/>
        <v>0</v>
      </c>
      <c r="P32">
        <v>65.37</v>
      </c>
      <c r="Q32">
        <v>37.799999999999997</v>
      </c>
      <c r="R32">
        <v>3.83</v>
      </c>
      <c r="S32">
        <v>15.32</v>
      </c>
      <c r="T32">
        <v>45.68</v>
      </c>
      <c r="U32" s="114">
        <f t="shared" si="2"/>
        <v>168</v>
      </c>
      <c r="V32" s="112">
        <f t="shared" si="3"/>
        <v>0</v>
      </c>
      <c r="Y32">
        <f>BAWANA!AW32+BAWANA!AX32</f>
        <v>21</v>
      </c>
      <c r="Z32">
        <f>BAWANA!BD32+BAWANA!BE32</f>
        <v>21</v>
      </c>
      <c r="AA32">
        <f>BAWANA!X32+BAWANA!Y32</f>
        <v>21</v>
      </c>
      <c r="AB32">
        <f>BAWANA!AE32+BAWANA!AF32</f>
        <v>21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210</v>
      </c>
      <c r="C33">
        <f>BAWANA!C33</f>
        <v>0</v>
      </c>
      <c r="D33">
        <f>BAWANA!AL33</f>
        <v>168</v>
      </c>
      <c r="E33">
        <f>BAWANA!AM33</f>
        <v>0</v>
      </c>
      <c r="F33">
        <f t="shared" si="4"/>
        <v>168</v>
      </c>
      <c r="G33">
        <f t="shared" si="5"/>
        <v>168</v>
      </c>
      <c r="H33" s="112"/>
      <c r="I33">
        <f>BRPL_EOD!AI33+BRPL_EOD!AJ33</f>
        <v>65.37</v>
      </c>
      <c r="J33">
        <f>BYPL_EOD!AI33+BYPL_EOD!AJ33</f>
        <v>37.799999999999997</v>
      </c>
      <c r="K33">
        <f>MES_EOD!AI33+MES_EOD!AJ33</f>
        <v>3.83</v>
      </c>
      <c r="L33">
        <f>NDMC_EOD!AI33+NDMC_EOD!AJ33</f>
        <v>15.32</v>
      </c>
      <c r="M33">
        <f>TPDDL_EOD!AI33+TPDDL_EOD!AJ33</f>
        <v>45.68</v>
      </c>
      <c r="N33">
        <f t="shared" si="0"/>
        <v>168</v>
      </c>
      <c r="O33" s="112">
        <f t="shared" si="1"/>
        <v>0</v>
      </c>
      <c r="P33">
        <v>65.37</v>
      </c>
      <c r="Q33">
        <v>37.799999999999997</v>
      </c>
      <c r="R33">
        <v>3.83</v>
      </c>
      <c r="S33">
        <v>15.32</v>
      </c>
      <c r="T33">
        <v>45.68</v>
      </c>
      <c r="U33" s="114">
        <f t="shared" si="2"/>
        <v>168</v>
      </c>
      <c r="V33" s="112">
        <f t="shared" si="3"/>
        <v>0</v>
      </c>
      <c r="Y33">
        <f>BAWANA!AW33+BAWANA!AX33</f>
        <v>21</v>
      </c>
      <c r="Z33">
        <f>BAWANA!BD33+BAWANA!BE33</f>
        <v>21</v>
      </c>
      <c r="AA33">
        <f>BAWANA!X33+BAWANA!Y33</f>
        <v>21</v>
      </c>
      <c r="AB33">
        <f>BAWANA!AE33+BAWANA!AF33</f>
        <v>21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210</v>
      </c>
      <c r="C34">
        <f>BAWANA!C34</f>
        <v>0</v>
      </c>
      <c r="D34">
        <f>BAWANA!AL34</f>
        <v>168</v>
      </c>
      <c r="E34">
        <f>BAWANA!AM34</f>
        <v>0</v>
      </c>
      <c r="F34">
        <f t="shared" si="4"/>
        <v>168</v>
      </c>
      <c r="G34">
        <f t="shared" si="5"/>
        <v>168</v>
      </c>
      <c r="H34" s="112"/>
      <c r="I34">
        <f>BRPL_EOD!AI34+BRPL_EOD!AJ34</f>
        <v>65.37</v>
      </c>
      <c r="J34">
        <f>BYPL_EOD!AI34+BYPL_EOD!AJ34</f>
        <v>37.799999999999997</v>
      </c>
      <c r="K34">
        <f>MES_EOD!AI34+MES_EOD!AJ34</f>
        <v>3.83</v>
      </c>
      <c r="L34">
        <f>NDMC_EOD!AI34+NDMC_EOD!AJ34</f>
        <v>15.32</v>
      </c>
      <c r="M34">
        <f>TPDDL_EOD!AI34+TPDDL_EOD!AJ34</f>
        <v>45.68</v>
      </c>
      <c r="N34">
        <f t="shared" si="0"/>
        <v>168</v>
      </c>
      <c r="O34" s="112">
        <f t="shared" si="1"/>
        <v>0</v>
      </c>
      <c r="P34">
        <v>65.37</v>
      </c>
      <c r="Q34">
        <v>37.799999999999997</v>
      </c>
      <c r="R34">
        <v>3.83</v>
      </c>
      <c r="S34">
        <v>15.32</v>
      </c>
      <c r="T34">
        <v>45.68</v>
      </c>
      <c r="U34" s="114">
        <f t="shared" si="2"/>
        <v>168</v>
      </c>
      <c r="V34" s="112">
        <f t="shared" si="3"/>
        <v>0</v>
      </c>
      <c r="Y34">
        <f>BAWANA!AW34+BAWANA!AX34</f>
        <v>21</v>
      </c>
      <c r="Z34">
        <f>BAWANA!BD34+BAWANA!BE34</f>
        <v>21</v>
      </c>
      <c r="AA34">
        <f>BAWANA!X34+BAWANA!Y34</f>
        <v>21</v>
      </c>
      <c r="AB34">
        <f>BAWANA!AE34+BAWANA!AF34</f>
        <v>21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210</v>
      </c>
      <c r="C35">
        <f>BAWANA!C35</f>
        <v>0</v>
      </c>
      <c r="D35">
        <f>BAWANA!AL35</f>
        <v>168</v>
      </c>
      <c r="E35">
        <f>BAWANA!AM35</f>
        <v>0</v>
      </c>
      <c r="F35">
        <f t="shared" si="4"/>
        <v>168</v>
      </c>
      <c r="G35">
        <f t="shared" si="5"/>
        <v>168</v>
      </c>
      <c r="H35" s="112"/>
      <c r="I35">
        <f>BRPL_EOD!AI35+BRPL_EOD!AJ35</f>
        <v>65.37</v>
      </c>
      <c r="J35">
        <f>BYPL_EOD!AI35+BYPL_EOD!AJ35</f>
        <v>37.799999999999997</v>
      </c>
      <c r="K35">
        <f>MES_EOD!AI35+MES_EOD!AJ35</f>
        <v>3.83</v>
      </c>
      <c r="L35">
        <f>NDMC_EOD!AI35+NDMC_EOD!AJ35</f>
        <v>15.32</v>
      </c>
      <c r="M35">
        <f>TPDDL_EOD!AI35+TPDDL_EOD!AJ35</f>
        <v>45.68</v>
      </c>
      <c r="N35">
        <f t="shared" si="0"/>
        <v>168</v>
      </c>
      <c r="O35" s="112">
        <f t="shared" si="1"/>
        <v>0</v>
      </c>
      <c r="P35">
        <v>65.37</v>
      </c>
      <c r="Q35">
        <v>37.799999999999997</v>
      </c>
      <c r="R35">
        <v>3.83</v>
      </c>
      <c r="S35">
        <v>15.32</v>
      </c>
      <c r="T35">
        <v>45.68</v>
      </c>
      <c r="U35" s="114">
        <f t="shared" si="2"/>
        <v>168</v>
      </c>
      <c r="V35" s="112">
        <f t="shared" si="3"/>
        <v>0</v>
      </c>
      <c r="Y35">
        <f>BAWANA!AW35+BAWANA!AX35</f>
        <v>21</v>
      </c>
      <c r="Z35">
        <f>BAWANA!BD35+BAWANA!BE35</f>
        <v>21</v>
      </c>
      <c r="AA35">
        <f>BAWANA!X35+BAWANA!Y35</f>
        <v>21</v>
      </c>
      <c r="AB35">
        <f>BAWANA!AE35+BAWANA!AF35</f>
        <v>21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210</v>
      </c>
      <c r="C36">
        <f>BAWANA!C36</f>
        <v>0</v>
      </c>
      <c r="D36">
        <f>BAWANA!AL36</f>
        <v>168</v>
      </c>
      <c r="E36">
        <f>BAWANA!AM36</f>
        <v>0</v>
      </c>
      <c r="F36">
        <f t="shared" si="4"/>
        <v>168</v>
      </c>
      <c r="G36">
        <f t="shared" si="5"/>
        <v>168</v>
      </c>
      <c r="H36" s="112"/>
      <c r="I36">
        <f>BRPL_EOD!AI36+BRPL_EOD!AJ36</f>
        <v>65.37</v>
      </c>
      <c r="J36">
        <f>BYPL_EOD!AI36+BYPL_EOD!AJ36</f>
        <v>37.799999999999997</v>
      </c>
      <c r="K36">
        <f>MES_EOD!AI36+MES_EOD!AJ36</f>
        <v>3.83</v>
      </c>
      <c r="L36">
        <f>NDMC_EOD!AI36+NDMC_EOD!AJ36</f>
        <v>15.32</v>
      </c>
      <c r="M36">
        <f>TPDDL_EOD!AI36+TPDDL_EOD!AJ36</f>
        <v>45.68</v>
      </c>
      <c r="N36">
        <f t="shared" si="0"/>
        <v>168</v>
      </c>
      <c r="O36" s="112">
        <f t="shared" si="1"/>
        <v>0</v>
      </c>
      <c r="P36">
        <v>65.37</v>
      </c>
      <c r="Q36">
        <v>37.799999999999997</v>
      </c>
      <c r="R36">
        <v>3.83</v>
      </c>
      <c r="S36">
        <v>15.32</v>
      </c>
      <c r="T36">
        <v>45.68</v>
      </c>
      <c r="U36" s="114">
        <f t="shared" si="2"/>
        <v>168</v>
      </c>
      <c r="V36" s="112">
        <f t="shared" si="3"/>
        <v>0</v>
      </c>
      <c r="Y36">
        <f>BAWANA!AW36+BAWANA!AX36</f>
        <v>21</v>
      </c>
      <c r="Z36">
        <f>BAWANA!BD36+BAWANA!BE36</f>
        <v>21</v>
      </c>
      <c r="AA36">
        <f>BAWANA!X36+BAWANA!Y36</f>
        <v>21</v>
      </c>
      <c r="AB36">
        <f>BAWANA!AE36+BAWANA!AF36</f>
        <v>21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210</v>
      </c>
      <c r="C37">
        <f>BAWANA!C37</f>
        <v>0</v>
      </c>
      <c r="D37">
        <f>BAWANA!AL37</f>
        <v>168</v>
      </c>
      <c r="E37">
        <f>BAWANA!AM37</f>
        <v>0</v>
      </c>
      <c r="F37">
        <f t="shared" si="4"/>
        <v>168</v>
      </c>
      <c r="G37">
        <f t="shared" si="5"/>
        <v>168</v>
      </c>
      <c r="H37" s="112"/>
      <c r="I37">
        <f>BRPL_EOD!AI37+BRPL_EOD!AJ37</f>
        <v>65.37</v>
      </c>
      <c r="J37">
        <f>BYPL_EOD!AI37+BYPL_EOD!AJ37</f>
        <v>37.799999999999997</v>
      </c>
      <c r="K37">
        <f>MES_EOD!AI37+MES_EOD!AJ37</f>
        <v>3.83</v>
      </c>
      <c r="L37">
        <f>NDMC_EOD!AI37+NDMC_EOD!AJ37</f>
        <v>15.32</v>
      </c>
      <c r="M37">
        <f>TPDDL_EOD!AI37+TPDDL_EOD!AJ37</f>
        <v>45.68</v>
      </c>
      <c r="N37">
        <f t="shared" si="0"/>
        <v>168</v>
      </c>
      <c r="O37" s="112">
        <f t="shared" si="1"/>
        <v>0</v>
      </c>
      <c r="P37">
        <v>65.37</v>
      </c>
      <c r="Q37">
        <v>37.799999999999997</v>
      </c>
      <c r="R37">
        <v>3.83</v>
      </c>
      <c r="S37">
        <v>15.32</v>
      </c>
      <c r="T37">
        <v>45.68</v>
      </c>
      <c r="U37" s="114">
        <f t="shared" si="2"/>
        <v>168</v>
      </c>
      <c r="V37" s="112">
        <f t="shared" si="3"/>
        <v>0</v>
      </c>
      <c r="Y37">
        <f>BAWANA!AW37+BAWANA!AX37</f>
        <v>21</v>
      </c>
      <c r="Z37">
        <f>BAWANA!BD37+BAWANA!BE37</f>
        <v>21</v>
      </c>
      <c r="AA37">
        <f>BAWANA!X37+BAWANA!Y37</f>
        <v>21</v>
      </c>
      <c r="AB37">
        <f>BAWANA!AE37+BAWANA!AF37</f>
        <v>21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210</v>
      </c>
      <c r="C38">
        <f>BAWANA!C38</f>
        <v>0</v>
      </c>
      <c r="D38">
        <f>BAWANA!AL38</f>
        <v>168</v>
      </c>
      <c r="E38">
        <f>BAWANA!AM38</f>
        <v>0</v>
      </c>
      <c r="F38">
        <f t="shared" si="4"/>
        <v>168</v>
      </c>
      <c r="G38">
        <f t="shared" si="5"/>
        <v>168</v>
      </c>
      <c r="H38" s="112"/>
      <c r="I38">
        <f>BRPL_EOD!AI38+BRPL_EOD!AJ38</f>
        <v>65.37</v>
      </c>
      <c r="J38">
        <f>BYPL_EOD!AI38+BYPL_EOD!AJ38</f>
        <v>37.799999999999997</v>
      </c>
      <c r="K38">
        <f>MES_EOD!AI38+MES_EOD!AJ38</f>
        <v>3.83</v>
      </c>
      <c r="L38">
        <f>NDMC_EOD!AI38+NDMC_EOD!AJ38</f>
        <v>15.32</v>
      </c>
      <c r="M38">
        <f>TPDDL_EOD!AI38+TPDDL_EOD!AJ38</f>
        <v>45.68</v>
      </c>
      <c r="N38">
        <f t="shared" si="0"/>
        <v>168</v>
      </c>
      <c r="O38" s="112">
        <f t="shared" si="1"/>
        <v>0</v>
      </c>
      <c r="P38">
        <v>65.37</v>
      </c>
      <c r="Q38">
        <v>37.799999999999997</v>
      </c>
      <c r="R38">
        <v>3.83</v>
      </c>
      <c r="S38">
        <v>15.32</v>
      </c>
      <c r="T38">
        <v>45.68</v>
      </c>
      <c r="U38" s="114">
        <f t="shared" si="2"/>
        <v>168</v>
      </c>
      <c r="V38" s="112">
        <f t="shared" si="3"/>
        <v>0</v>
      </c>
      <c r="Y38">
        <f>BAWANA!AW38+BAWANA!AX38</f>
        <v>21</v>
      </c>
      <c r="Z38">
        <f>BAWANA!BD38+BAWANA!BE38</f>
        <v>21</v>
      </c>
      <c r="AA38">
        <f>BAWANA!X38+BAWANA!Y38</f>
        <v>21</v>
      </c>
      <c r="AB38">
        <f>BAWANA!AE38+BAWANA!AF38</f>
        <v>21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210</v>
      </c>
      <c r="C39">
        <f>BAWANA!C39</f>
        <v>0</v>
      </c>
      <c r="D39">
        <f>BAWANA!AL39</f>
        <v>168</v>
      </c>
      <c r="E39">
        <f>BAWANA!AM39</f>
        <v>0</v>
      </c>
      <c r="F39">
        <f t="shared" si="4"/>
        <v>168</v>
      </c>
      <c r="G39">
        <f t="shared" si="5"/>
        <v>168</v>
      </c>
      <c r="H39" s="112"/>
      <c r="I39">
        <f>BRPL_EOD!AI39+BRPL_EOD!AJ39</f>
        <v>65.37</v>
      </c>
      <c r="J39">
        <f>BYPL_EOD!AI39+BYPL_EOD!AJ39</f>
        <v>37.799999999999997</v>
      </c>
      <c r="K39">
        <f>MES_EOD!AI39+MES_EOD!AJ39</f>
        <v>3.83</v>
      </c>
      <c r="L39">
        <f>NDMC_EOD!AI39+NDMC_EOD!AJ39</f>
        <v>15.32</v>
      </c>
      <c r="M39">
        <f>TPDDL_EOD!AI39+TPDDL_EOD!AJ39</f>
        <v>45.68</v>
      </c>
      <c r="N39">
        <f t="shared" si="0"/>
        <v>168</v>
      </c>
      <c r="O39" s="112">
        <f t="shared" si="1"/>
        <v>0</v>
      </c>
      <c r="P39">
        <v>65.37</v>
      </c>
      <c r="Q39">
        <v>37.799999999999997</v>
      </c>
      <c r="R39">
        <v>3.83</v>
      </c>
      <c r="S39">
        <v>15.32</v>
      </c>
      <c r="T39">
        <v>45.68</v>
      </c>
      <c r="U39" s="114">
        <f t="shared" si="2"/>
        <v>168</v>
      </c>
      <c r="V39" s="112">
        <f t="shared" si="3"/>
        <v>0</v>
      </c>
      <c r="Y39">
        <f>BAWANA!AW39+BAWANA!AX39</f>
        <v>21</v>
      </c>
      <c r="Z39">
        <f>BAWANA!BD39+BAWANA!BE39</f>
        <v>21</v>
      </c>
      <c r="AA39">
        <f>BAWANA!X39+BAWANA!Y39</f>
        <v>21</v>
      </c>
      <c r="AB39">
        <f>BAWANA!AE39+BAWANA!AF39</f>
        <v>21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210</v>
      </c>
      <c r="C40">
        <f>BAWANA!C40</f>
        <v>0</v>
      </c>
      <c r="D40">
        <f>BAWANA!AL40</f>
        <v>168</v>
      </c>
      <c r="E40">
        <f>BAWANA!AM40</f>
        <v>0</v>
      </c>
      <c r="F40">
        <f t="shared" si="4"/>
        <v>168</v>
      </c>
      <c r="G40">
        <f t="shared" si="5"/>
        <v>168</v>
      </c>
      <c r="H40" s="112"/>
      <c r="I40">
        <f>BRPL_EOD!AI40+BRPL_EOD!AJ40</f>
        <v>65.37</v>
      </c>
      <c r="J40">
        <f>BYPL_EOD!AI40+BYPL_EOD!AJ40</f>
        <v>37.799999999999997</v>
      </c>
      <c r="K40">
        <f>MES_EOD!AI40+MES_EOD!AJ40</f>
        <v>3.83</v>
      </c>
      <c r="L40">
        <f>NDMC_EOD!AI40+NDMC_EOD!AJ40</f>
        <v>15.32</v>
      </c>
      <c r="M40">
        <f>TPDDL_EOD!AI40+TPDDL_EOD!AJ40</f>
        <v>45.68</v>
      </c>
      <c r="N40">
        <f t="shared" si="0"/>
        <v>168</v>
      </c>
      <c r="O40" s="112">
        <f t="shared" si="1"/>
        <v>0</v>
      </c>
      <c r="P40">
        <v>65.37</v>
      </c>
      <c r="Q40">
        <v>37.799999999999997</v>
      </c>
      <c r="R40">
        <v>3.83</v>
      </c>
      <c r="S40">
        <v>15.32</v>
      </c>
      <c r="T40">
        <v>45.68</v>
      </c>
      <c r="U40" s="114">
        <f t="shared" si="2"/>
        <v>168</v>
      </c>
      <c r="V40" s="112">
        <f t="shared" si="3"/>
        <v>0</v>
      </c>
      <c r="Y40">
        <f>BAWANA!AW40+BAWANA!AX40</f>
        <v>21</v>
      </c>
      <c r="Z40">
        <f>BAWANA!BD40+BAWANA!BE40</f>
        <v>21</v>
      </c>
      <c r="AA40">
        <f>BAWANA!X40+BAWANA!Y40</f>
        <v>21</v>
      </c>
      <c r="AB40">
        <f>BAWANA!AE40+BAWANA!AF40</f>
        <v>21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210</v>
      </c>
      <c r="C41">
        <f>BAWANA!C41</f>
        <v>0</v>
      </c>
      <c r="D41">
        <f>BAWANA!AL41</f>
        <v>168</v>
      </c>
      <c r="E41">
        <f>BAWANA!AM41</f>
        <v>0</v>
      </c>
      <c r="F41">
        <f t="shared" si="4"/>
        <v>168</v>
      </c>
      <c r="G41">
        <f t="shared" si="5"/>
        <v>168</v>
      </c>
      <c r="H41" s="112"/>
      <c r="I41">
        <f>BRPL_EOD!AI41+BRPL_EOD!AJ41</f>
        <v>65.37</v>
      </c>
      <c r="J41">
        <f>BYPL_EOD!AI41+BYPL_EOD!AJ41</f>
        <v>37.799999999999997</v>
      </c>
      <c r="K41">
        <f>MES_EOD!AI41+MES_EOD!AJ41</f>
        <v>3.83</v>
      </c>
      <c r="L41">
        <f>NDMC_EOD!AI41+NDMC_EOD!AJ41</f>
        <v>15.32</v>
      </c>
      <c r="M41">
        <f>TPDDL_EOD!AI41+TPDDL_EOD!AJ41</f>
        <v>45.68</v>
      </c>
      <c r="N41">
        <f t="shared" si="0"/>
        <v>168</v>
      </c>
      <c r="O41" s="112">
        <f t="shared" si="1"/>
        <v>0</v>
      </c>
      <c r="P41">
        <v>65.37</v>
      </c>
      <c r="Q41">
        <v>37.799999999999997</v>
      </c>
      <c r="R41">
        <v>3.83</v>
      </c>
      <c r="S41">
        <v>15.32</v>
      </c>
      <c r="T41">
        <v>45.68</v>
      </c>
      <c r="U41" s="114">
        <f t="shared" si="2"/>
        <v>168</v>
      </c>
      <c r="V41" s="112">
        <f t="shared" si="3"/>
        <v>0</v>
      </c>
      <c r="Y41">
        <f>BAWANA!AW41+BAWANA!AX41</f>
        <v>21</v>
      </c>
      <c r="Z41">
        <f>BAWANA!BD41+BAWANA!BE41</f>
        <v>21</v>
      </c>
      <c r="AA41">
        <f>BAWANA!X41+BAWANA!Y41</f>
        <v>21</v>
      </c>
      <c r="AB41">
        <f>BAWANA!AE41+BAWANA!AF41</f>
        <v>21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210</v>
      </c>
      <c r="C42">
        <f>BAWANA!C42</f>
        <v>0</v>
      </c>
      <c r="D42">
        <f>BAWANA!AL42</f>
        <v>168</v>
      </c>
      <c r="E42">
        <f>BAWANA!AM42</f>
        <v>0</v>
      </c>
      <c r="F42">
        <f t="shared" si="4"/>
        <v>168</v>
      </c>
      <c r="G42">
        <f t="shared" si="5"/>
        <v>168</v>
      </c>
      <c r="H42" s="112"/>
      <c r="I42">
        <f>BRPL_EOD!AI42+BRPL_EOD!AJ42</f>
        <v>65.37</v>
      </c>
      <c r="J42">
        <f>BYPL_EOD!AI42+BYPL_EOD!AJ42</f>
        <v>37.799999999999997</v>
      </c>
      <c r="K42">
        <f>MES_EOD!AI42+MES_EOD!AJ42</f>
        <v>3.83</v>
      </c>
      <c r="L42">
        <f>NDMC_EOD!AI42+NDMC_EOD!AJ42</f>
        <v>15.32</v>
      </c>
      <c r="M42">
        <f>TPDDL_EOD!AI42+TPDDL_EOD!AJ42</f>
        <v>45.68</v>
      </c>
      <c r="N42">
        <f t="shared" si="0"/>
        <v>168</v>
      </c>
      <c r="O42" s="112">
        <f t="shared" si="1"/>
        <v>0</v>
      </c>
      <c r="P42">
        <v>65.37</v>
      </c>
      <c r="Q42">
        <v>37.799999999999997</v>
      </c>
      <c r="R42">
        <v>3.83</v>
      </c>
      <c r="S42">
        <v>15.32</v>
      </c>
      <c r="T42">
        <v>45.68</v>
      </c>
      <c r="U42" s="114">
        <f t="shared" si="2"/>
        <v>168</v>
      </c>
      <c r="V42" s="112">
        <f t="shared" si="3"/>
        <v>0</v>
      </c>
      <c r="Y42">
        <f>BAWANA!AW42+BAWANA!AX42</f>
        <v>21</v>
      </c>
      <c r="Z42">
        <f>BAWANA!BD42+BAWANA!BE42</f>
        <v>21</v>
      </c>
      <c r="AA42">
        <f>BAWANA!X42+BAWANA!Y42</f>
        <v>21</v>
      </c>
      <c r="AB42">
        <f>BAWANA!AE42+BAWANA!AF42</f>
        <v>21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210</v>
      </c>
      <c r="C43">
        <f>BAWANA!C43</f>
        <v>0</v>
      </c>
      <c r="D43">
        <f>BAWANA!AL43</f>
        <v>168</v>
      </c>
      <c r="E43">
        <f>BAWANA!AM43</f>
        <v>0</v>
      </c>
      <c r="F43">
        <f t="shared" si="4"/>
        <v>168</v>
      </c>
      <c r="G43">
        <f t="shared" si="5"/>
        <v>168</v>
      </c>
      <c r="H43" s="112"/>
      <c r="I43">
        <f>BRPL_EOD!AI43+BRPL_EOD!AJ43</f>
        <v>65.37</v>
      </c>
      <c r="J43">
        <f>BYPL_EOD!AI43+BYPL_EOD!AJ43</f>
        <v>37.799999999999997</v>
      </c>
      <c r="K43">
        <f>MES_EOD!AI43+MES_EOD!AJ43</f>
        <v>3.83</v>
      </c>
      <c r="L43">
        <f>NDMC_EOD!AI43+NDMC_EOD!AJ43</f>
        <v>15.32</v>
      </c>
      <c r="M43">
        <f>TPDDL_EOD!AI43+TPDDL_EOD!AJ43</f>
        <v>45.68</v>
      </c>
      <c r="N43">
        <f t="shared" si="0"/>
        <v>168</v>
      </c>
      <c r="O43" s="112">
        <f t="shared" si="1"/>
        <v>0</v>
      </c>
      <c r="P43">
        <v>65.37</v>
      </c>
      <c r="Q43">
        <v>37.799999999999997</v>
      </c>
      <c r="R43">
        <v>3.83</v>
      </c>
      <c r="S43">
        <v>15.32</v>
      </c>
      <c r="T43">
        <v>45.68</v>
      </c>
      <c r="U43" s="114">
        <f t="shared" si="2"/>
        <v>168</v>
      </c>
      <c r="V43" s="112">
        <f t="shared" si="3"/>
        <v>0</v>
      </c>
      <c r="Y43">
        <f>BAWANA!AW43+BAWANA!AX43</f>
        <v>21</v>
      </c>
      <c r="Z43">
        <f>BAWANA!BD43+BAWANA!BE43</f>
        <v>21</v>
      </c>
      <c r="AA43">
        <f>BAWANA!X43+BAWANA!Y43</f>
        <v>21</v>
      </c>
      <c r="AB43">
        <f>BAWANA!AE43+BAWANA!AF43</f>
        <v>21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210</v>
      </c>
      <c r="C44">
        <f>BAWANA!C44</f>
        <v>0</v>
      </c>
      <c r="D44">
        <f>BAWANA!AL44</f>
        <v>168</v>
      </c>
      <c r="E44">
        <f>BAWANA!AM44</f>
        <v>0</v>
      </c>
      <c r="F44">
        <f t="shared" si="4"/>
        <v>168</v>
      </c>
      <c r="G44">
        <f t="shared" si="5"/>
        <v>168</v>
      </c>
      <c r="H44" s="112"/>
      <c r="I44">
        <f>BRPL_EOD!AI44+BRPL_EOD!AJ44</f>
        <v>65.37</v>
      </c>
      <c r="J44">
        <f>BYPL_EOD!AI44+BYPL_EOD!AJ44</f>
        <v>37.799999999999997</v>
      </c>
      <c r="K44">
        <f>MES_EOD!AI44+MES_EOD!AJ44</f>
        <v>3.83</v>
      </c>
      <c r="L44">
        <f>NDMC_EOD!AI44+NDMC_EOD!AJ44</f>
        <v>15.32</v>
      </c>
      <c r="M44">
        <f>TPDDL_EOD!AI44+TPDDL_EOD!AJ44</f>
        <v>45.68</v>
      </c>
      <c r="N44">
        <f t="shared" si="0"/>
        <v>168</v>
      </c>
      <c r="O44" s="112">
        <f t="shared" si="1"/>
        <v>0</v>
      </c>
      <c r="P44">
        <v>65.37</v>
      </c>
      <c r="Q44">
        <v>37.799999999999997</v>
      </c>
      <c r="R44">
        <v>3.83</v>
      </c>
      <c r="S44">
        <v>15.32</v>
      </c>
      <c r="T44">
        <v>45.68</v>
      </c>
      <c r="U44" s="114">
        <f t="shared" si="2"/>
        <v>168</v>
      </c>
      <c r="V44" s="112">
        <f t="shared" si="3"/>
        <v>0</v>
      </c>
      <c r="Y44">
        <f>BAWANA!AW44+BAWANA!AX44</f>
        <v>21</v>
      </c>
      <c r="Z44">
        <f>BAWANA!BD44+BAWANA!BE44</f>
        <v>21</v>
      </c>
      <c r="AA44">
        <f>BAWANA!X44+BAWANA!Y44</f>
        <v>21</v>
      </c>
      <c r="AB44">
        <f>BAWANA!AE44+BAWANA!AF44</f>
        <v>21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210</v>
      </c>
      <c r="C45">
        <f>BAWANA!C45</f>
        <v>0</v>
      </c>
      <c r="D45">
        <f>BAWANA!AL45</f>
        <v>168</v>
      </c>
      <c r="E45">
        <f>BAWANA!AM45</f>
        <v>0</v>
      </c>
      <c r="F45">
        <f t="shared" si="4"/>
        <v>168</v>
      </c>
      <c r="G45">
        <f t="shared" si="5"/>
        <v>168</v>
      </c>
      <c r="H45" s="112"/>
      <c r="I45">
        <f>BRPL_EOD!AI45+BRPL_EOD!AJ45</f>
        <v>65.37</v>
      </c>
      <c r="J45">
        <f>BYPL_EOD!AI45+BYPL_EOD!AJ45</f>
        <v>37.799999999999997</v>
      </c>
      <c r="K45">
        <f>MES_EOD!AI45+MES_EOD!AJ45</f>
        <v>3.83</v>
      </c>
      <c r="L45">
        <f>NDMC_EOD!AI45+NDMC_EOD!AJ45</f>
        <v>15.32</v>
      </c>
      <c r="M45">
        <f>TPDDL_EOD!AI45+TPDDL_EOD!AJ45</f>
        <v>45.68</v>
      </c>
      <c r="N45">
        <f t="shared" si="0"/>
        <v>168</v>
      </c>
      <c r="O45" s="112">
        <f t="shared" si="1"/>
        <v>0</v>
      </c>
      <c r="P45">
        <v>65.37</v>
      </c>
      <c r="Q45">
        <v>37.799999999999997</v>
      </c>
      <c r="R45">
        <v>3.83</v>
      </c>
      <c r="S45">
        <v>15.32</v>
      </c>
      <c r="T45">
        <v>45.68</v>
      </c>
      <c r="U45" s="114">
        <f t="shared" si="2"/>
        <v>168</v>
      </c>
      <c r="V45" s="112">
        <f t="shared" si="3"/>
        <v>0</v>
      </c>
      <c r="Y45">
        <f>BAWANA!AW45+BAWANA!AX45</f>
        <v>21</v>
      </c>
      <c r="Z45">
        <f>BAWANA!BD45+BAWANA!BE45</f>
        <v>21</v>
      </c>
      <c r="AA45">
        <f>BAWANA!X45+BAWANA!Y45</f>
        <v>21</v>
      </c>
      <c r="AB45">
        <f>BAWANA!AE45+BAWANA!AF45</f>
        <v>21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210</v>
      </c>
      <c r="C46">
        <f>BAWANA!C46</f>
        <v>0</v>
      </c>
      <c r="D46">
        <f>BAWANA!AL46</f>
        <v>168</v>
      </c>
      <c r="E46">
        <f>BAWANA!AM46</f>
        <v>0</v>
      </c>
      <c r="F46">
        <f t="shared" si="4"/>
        <v>168</v>
      </c>
      <c r="G46">
        <f t="shared" si="5"/>
        <v>168</v>
      </c>
      <c r="H46" s="112"/>
      <c r="I46">
        <f>BRPL_EOD!AI46+BRPL_EOD!AJ46</f>
        <v>65.37</v>
      </c>
      <c r="J46">
        <f>BYPL_EOD!AI46+BYPL_EOD!AJ46</f>
        <v>37.799999999999997</v>
      </c>
      <c r="K46">
        <f>MES_EOD!AI46+MES_EOD!AJ46</f>
        <v>3.83</v>
      </c>
      <c r="L46">
        <f>NDMC_EOD!AI46+NDMC_EOD!AJ46</f>
        <v>15.32</v>
      </c>
      <c r="M46">
        <f>TPDDL_EOD!AI46+TPDDL_EOD!AJ46</f>
        <v>45.68</v>
      </c>
      <c r="N46">
        <f t="shared" si="0"/>
        <v>168</v>
      </c>
      <c r="O46" s="112">
        <f t="shared" si="1"/>
        <v>0</v>
      </c>
      <c r="P46">
        <v>65.37</v>
      </c>
      <c r="Q46">
        <v>37.799999999999997</v>
      </c>
      <c r="R46">
        <v>3.83</v>
      </c>
      <c r="S46">
        <v>15.32</v>
      </c>
      <c r="T46">
        <v>45.68</v>
      </c>
      <c r="U46" s="114">
        <f t="shared" si="2"/>
        <v>168</v>
      </c>
      <c r="V46" s="112">
        <f t="shared" si="3"/>
        <v>0</v>
      </c>
      <c r="Y46">
        <f>BAWANA!AW46+BAWANA!AX46</f>
        <v>21</v>
      </c>
      <c r="Z46">
        <f>BAWANA!BD46+BAWANA!BE46</f>
        <v>21</v>
      </c>
      <c r="AA46">
        <f>BAWANA!X46+BAWANA!Y46</f>
        <v>21</v>
      </c>
      <c r="AB46">
        <f>BAWANA!AE46+BAWANA!AF46</f>
        <v>21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217.61</v>
      </c>
      <c r="E47">
        <f>BAWANA!AM47</f>
        <v>0</v>
      </c>
      <c r="F47">
        <f t="shared" si="4"/>
        <v>256</v>
      </c>
      <c r="G47">
        <f t="shared" si="5"/>
        <v>217.61</v>
      </c>
      <c r="H47" s="112"/>
      <c r="I47">
        <f>BRPL_EOD!AI47+BRPL_EOD!AJ47</f>
        <v>75</v>
      </c>
      <c r="J47">
        <f>BYPL_EOD!AI47+BYPL_EOD!AJ47</f>
        <v>49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217.61</v>
      </c>
      <c r="O47" s="112">
        <f t="shared" si="1"/>
        <v>0</v>
      </c>
      <c r="P47">
        <v>75</v>
      </c>
      <c r="Q47">
        <v>49</v>
      </c>
      <c r="R47">
        <v>5</v>
      </c>
      <c r="S47">
        <v>19</v>
      </c>
      <c r="T47">
        <v>69.61</v>
      </c>
      <c r="U47" s="114">
        <f t="shared" si="2"/>
        <v>217.61</v>
      </c>
      <c r="V47" s="112">
        <f t="shared" si="3"/>
        <v>0</v>
      </c>
      <c r="Y47">
        <f>BAWANA!AW47+BAWANA!AX47</f>
        <v>20.39</v>
      </c>
      <c r="Z47">
        <f>BAWANA!BD47+BAWANA!BE47</f>
        <v>32</v>
      </c>
      <c r="AA47">
        <f>BAWANA!X47+BAWANA!Y47</f>
        <v>20.39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217.61</v>
      </c>
      <c r="E48">
        <f>BAWANA!AM48</f>
        <v>0</v>
      </c>
      <c r="F48">
        <f t="shared" si="4"/>
        <v>256</v>
      </c>
      <c r="G48">
        <f t="shared" si="5"/>
        <v>217.61</v>
      </c>
      <c r="H48" s="112"/>
      <c r="I48">
        <f>BRPL_EOD!AI48+BRPL_EOD!AJ48</f>
        <v>75</v>
      </c>
      <c r="J48">
        <f>BYPL_EOD!AI48+BYPL_EOD!AJ48</f>
        <v>49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217.61</v>
      </c>
      <c r="O48" s="112">
        <f t="shared" si="1"/>
        <v>0</v>
      </c>
      <c r="P48">
        <v>75</v>
      </c>
      <c r="Q48">
        <v>49</v>
      </c>
      <c r="R48">
        <v>5</v>
      </c>
      <c r="S48">
        <v>19</v>
      </c>
      <c r="T48">
        <v>69.61</v>
      </c>
      <c r="U48" s="114">
        <f t="shared" si="2"/>
        <v>217.61</v>
      </c>
      <c r="V48" s="112">
        <f t="shared" si="3"/>
        <v>0</v>
      </c>
      <c r="Y48">
        <f>BAWANA!AW48+BAWANA!AX48</f>
        <v>20.39</v>
      </c>
      <c r="Z48">
        <f>BAWANA!BD48+BAWANA!BE48</f>
        <v>32</v>
      </c>
      <c r="AA48">
        <f>BAWANA!X48+BAWANA!Y48</f>
        <v>20.39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217.61</v>
      </c>
      <c r="E49">
        <f>BAWANA!AM49</f>
        <v>0</v>
      </c>
      <c r="F49">
        <f t="shared" si="4"/>
        <v>256</v>
      </c>
      <c r="G49">
        <f t="shared" si="5"/>
        <v>217.61</v>
      </c>
      <c r="H49" s="112"/>
      <c r="I49">
        <f>BRPL_EOD!AI49+BRPL_EOD!AJ49</f>
        <v>75</v>
      </c>
      <c r="J49">
        <f>BYPL_EOD!AI49+BYPL_EOD!AJ49</f>
        <v>49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217.61</v>
      </c>
      <c r="O49" s="112">
        <f t="shared" si="1"/>
        <v>0</v>
      </c>
      <c r="P49">
        <v>75</v>
      </c>
      <c r="Q49">
        <v>49</v>
      </c>
      <c r="R49">
        <v>5</v>
      </c>
      <c r="S49">
        <v>19</v>
      </c>
      <c r="T49">
        <v>69.61</v>
      </c>
      <c r="U49" s="114">
        <f t="shared" si="2"/>
        <v>217.61</v>
      </c>
      <c r="V49" s="112">
        <f t="shared" si="3"/>
        <v>0</v>
      </c>
      <c r="Y49">
        <f>BAWANA!AW49+BAWANA!AX49</f>
        <v>20.39</v>
      </c>
      <c r="Z49">
        <f>BAWANA!BD49+BAWANA!BE49</f>
        <v>32</v>
      </c>
      <c r="AA49">
        <f>BAWANA!X49+BAWANA!Y49</f>
        <v>20.39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217.61</v>
      </c>
      <c r="E50">
        <f>BAWANA!AM50</f>
        <v>0</v>
      </c>
      <c r="F50">
        <f t="shared" si="4"/>
        <v>256</v>
      </c>
      <c r="G50">
        <f t="shared" si="5"/>
        <v>217.61</v>
      </c>
      <c r="H50" s="112"/>
      <c r="I50">
        <f>BRPL_EOD!AI50+BRPL_EOD!AJ50</f>
        <v>75</v>
      </c>
      <c r="J50">
        <f>BYPL_EOD!AI50+BYPL_EOD!AJ50</f>
        <v>49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217.61</v>
      </c>
      <c r="O50" s="112">
        <f t="shared" si="1"/>
        <v>0</v>
      </c>
      <c r="P50">
        <v>75</v>
      </c>
      <c r="Q50">
        <v>49</v>
      </c>
      <c r="R50">
        <v>5</v>
      </c>
      <c r="S50">
        <v>19</v>
      </c>
      <c r="T50">
        <v>69.61</v>
      </c>
      <c r="U50" s="114">
        <f t="shared" si="2"/>
        <v>217.61</v>
      </c>
      <c r="V50" s="112">
        <f t="shared" si="3"/>
        <v>0</v>
      </c>
      <c r="Y50">
        <f>BAWANA!AW50+BAWANA!AX50</f>
        <v>20.39</v>
      </c>
      <c r="Z50">
        <f>BAWANA!BD50+BAWANA!BE50</f>
        <v>32</v>
      </c>
      <c r="AA50">
        <f>BAWANA!X50+BAWANA!Y50</f>
        <v>20.39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217.61</v>
      </c>
      <c r="E51">
        <f>BAWANA!AM51</f>
        <v>0</v>
      </c>
      <c r="F51">
        <f t="shared" si="4"/>
        <v>256</v>
      </c>
      <c r="G51">
        <f t="shared" si="5"/>
        <v>217.61</v>
      </c>
      <c r="H51" s="112"/>
      <c r="I51">
        <f>BRPL_EOD!AI51+BRPL_EOD!AJ51</f>
        <v>75</v>
      </c>
      <c r="J51">
        <f>BYPL_EOD!AI51+BYPL_EOD!AJ51</f>
        <v>49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217.61</v>
      </c>
      <c r="O51" s="112">
        <f t="shared" si="1"/>
        <v>0</v>
      </c>
      <c r="P51">
        <v>75</v>
      </c>
      <c r="Q51">
        <v>49</v>
      </c>
      <c r="R51">
        <v>5</v>
      </c>
      <c r="S51">
        <v>19</v>
      </c>
      <c r="T51">
        <v>69.61</v>
      </c>
      <c r="U51" s="114">
        <f t="shared" si="2"/>
        <v>217.61</v>
      </c>
      <c r="V51" s="112">
        <f t="shared" si="3"/>
        <v>0</v>
      </c>
      <c r="Y51">
        <f>BAWANA!AW51+BAWANA!AX51</f>
        <v>20.39</v>
      </c>
      <c r="Z51">
        <f>BAWANA!BD51+BAWANA!BE51</f>
        <v>32</v>
      </c>
      <c r="AA51">
        <f>BAWANA!X51+BAWANA!Y51</f>
        <v>20.39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217.61</v>
      </c>
      <c r="E52">
        <f>BAWANA!AM52</f>
        <v>0</v>
      </c>
      <c r="F52">
        <f t="shared" si="4"/>
        <v>256</v>
      </c>
      <c r="G52">
        <f t="shared" si="5"/>
        <v>217.61</v>
      </c>
      <c r="H52" s="112"/>
      <c r="I52">
        <f>BRPL_EOD!AI52+BRPL_EOD!AJ52</f>
        <v>75</v>
      </c>
      <c r="J52">
        <f>BYPL_EOD!AI52+BYPL_EOD!AJ52</f>
        <v>49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217.61</v>
      </c>
      <c r="O52" s="112">
        <f t="shared" si="1"/>
        <v>0</v>
      </c>
      <c r="P52">
        <v>75</v>
      </c>
      <c r="Q52">
        <v>49</v>
      </c>
      <c r="R52">
        <v>5</v>
      </c>
      <c r="S52">
        <v>19</v>
      </c>
      <c r="T52">
        <v>69.61</v>
      </c>
      <c r="U52" s="114">
        <f t="shared" si="2"/>
        <v>217.61</v>
      </c>
      <c r="V52" s="112">
        <f t="shared" si="3"/>
        <v>0</v>
      </c>
      <c r="Y52">
        <f>BAWANA!AW52+BAWANA!AX52</f>
        <v>20.39</v>
      </c>
      <c r="Z52">
        <f>BAWANA!BD52+BAWANA!BE52</f>
        <v>32</v>
      </c>
      <c r="AA52">
        <f>BAWANA!X52+BAWANA!Y52</f>
        <v>20.39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220.15999999999997</v>
      </c>
      <c r="E53">
        <f>BAWANA!AM53</f>
        <v>0</v>
      </c>
      <c r="F53">
        <f t="shared" si="4"/>
        <v>256</v>
      </c>
      <c r="G53">
        <f t="shared" si="5"/>
        <v>220.15999999999997</v>
      </c>
      <c r="H53" s="112"/>
      <c r="I53">
        <f>BRPL_EOD!AI53+BRPL_EOD!AJ53</f>
        <v>77.56</v>
      </c>
      <c r="J53">
        <f>BYPL_EOD!AI53+BYPL_EOD!AJ53</f>
        <v>49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220.17000000000002</v>
      </c>
      <c r="O53" s="112">
        <f t="shared" si="1"/>
        <v>-1.0000000000047748E-2</v>
      </c>
      <c r="P53">
        <v>77.556477267565953</v>
      </c>
      <c r="Q53">
        <v>48.997774447018202</v>
      </c>
      <c r="R53">
        <v>4.9997729027569591</v>
      </c>
      <c r="S53">
        <v>18.999137030476447</v>
      </c>
      <c r="T53">
        <v>69.606838352182393</v>
      </c>
      <c r="U53" s="114">
        <f t="shared" si="2"/>
        <v>220.15999999999994</v>
      </c>
      <c r="V53" s="112">
        <f t="shared" si="3"/>
        <v>0</v>
      </c>
      <c r="Y53">
        <f>BAWANA!AW53+BAWANA!AX53</f>
        <v>24.92</v>
      </c>
      <c r="Z53">
        <f>BAWANA!BD53+BAWANA!BE53</f>
        <v>24.92</v>
      </c>
      <c r="AA53">
        <f>BAWANA!X53+BAWANA!Y53</f>
        <v>24.92</v>
      </c>
      <c r="AB53">
        <f>BAWANA!AE53+BAWANA!AF53</f>
        <v>24.92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220.15999999999997</v>
      </c>
      <c r="E54">
        <f>BAWANA!AM54</f>
        <v>0</v>
      </c>
      <c r="F54">
        <f t="shared" si="4"/>
        <v>256</v>
      </c>
      <c r="G54">
        <f t="shared" si="5"/>
        <v>220.15999999999997</v>
      </c>
      <c r="H54" s="112"/>
      <c r="I54">
        <f>BRPL_EOD!AI54+BRPL_EOD!AJ54</f>
        <v>77.56</v>
      </c>
      <c r="J54">
        <f>BYPL_EOD!AI54+BYPL_EOD!AJ54</f>
        <v>49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220.17000000000002</v>
      </c>
      <c r="O54" s="112">
        <f t="shared" si="1"/>
        <v>-1.0000000000047748E-2</v>
      </c>
      <c r="P54">
        <v>77.556477267565953</v>
      </c>
      <c r="Q54">
        <v>48.997774447018202</v>
      </c>
      <c r="R54">
        <v>4.9997729027569591</v>
      </c>
      <c r="S54">
        <v>18.999137030476447</v>
      </c>
      <c r="T54">
        <v>69.606838352182393</v>
      </c>
      <c r="U54" s="114">
        <f t="shared" si="2"/>
        <v>220.15999999999994</v>
      </c>
      <c r="V54" s="112">
        <f t="shared" si="3"/>
        <v>0</v>
      </c>
      <c r="Y54">
        <f>BAWANA!AW54+BAWANA!AX54</f>
        <v>24.92</v>
      </c>
      <c r="Z54">
        <f>BAWANA!BD54+BAWANA!BE54</f>
        <v>24.92</v>
      </c>
      <c r="AA54">
        <f>BAWANA!X54+BAWANA!Y54</f>
        <v>24.92</v>
      </c>
      <c r="AB54">
        <f>BAWANA!AE54+BAWANA!AF54</f>
        <v>24.92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220.15999999999997</v>
      </c>
      <c r="E67">
        <f>BAWANA!AM67</f>
        <v>0</v>
      </c>
      <c r="F67">
        <f t="shared" si="4"/>
        <v>256</v>
      </c>
      <c r="G67">
        <f t="shared" si="5"/>
        <v>220.15999999999997</v>
      </c>
      <c r="H67" s="112"/>
      <c r="I67">
        <f>BRPL_EOD!AI67+BRPL_EOD!AJ67</f>
        <v>77.56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220.17000000000002</v>
      </c>
      <c r="O67" s="112">
        <f t="shared" ref="O67:O98" si="8">G67-N67</f>
        <v>-1.0000000000047748E-2</v>
      </c>
      <c r="P67">
        <v>77.556477267565953</v>
      </c>
      <c r="Q67">
        <v>44.997956124812632</v>
      </c>
      <c r="R67">
        <v>4.9997729027569591</v>
      </c>
      <c r="S67">
        <v>22.998955352682014</v>
      </c>
      <c r="T67">
        <v>69.606838352182393</v>
      </c>
      <c r="U67" s="114">
        <f t="shared" ref="U67:U98" si="9">SUM(P67:T67)</f>
        <v>220.15999999999994</v>
      </c>
      <c r="V67" s="112">
        <f t="shared" ref="V67:V99" si="10">G67-U67</f>
        <v>0</v>
      </c>
      <c r="Y67">
        <f>BAWANA!AW67+BAWANA!AX67</f>
        <v>24.92</v>
      </c>
      <c r="Z67">
        <f>BAWANA!BD67+BAWANA!BE67</f>
        <v>24.92</v>
      </c>
      <c r="AA67">
        <f>BAWANA!X67+BAWANA!Y67</f>
        <v>24.92</v>
      </c>
      <c r="AB67">
        <f>BAWANA!AE67+BAWANA!AF67</f>
        <v>24.92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220.15999999999997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220.15999999999997</v>
      </c>
      <c r="H68" s="112"/>
      <c r="I68">
        <f>BRPL_EOD!AI68+BRPL_EOD!AJ68</f>
        <v>77.56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220.17000000000002</v>
      </c>
      <c r="O68" s="112">
        <f t="shared" si="8"/>
        <v>-1.0000000000047748E-2</v>
      </c>
      <c r="P68">
        <v>77.556477267565953</v>
      </c>
      <c r="Q68">
        <v>44.997956124812632</v>
      </c>
      <c r="R68">
        <v>4.9997729027569591</v>
      </c>
      <c r="S68">
        <v>22.998955352682014</v>
      </c>
      <c r="T68">
        <v>69.606838352182393</v>
      </c>
      <c r="U68" s="114">
        <f t="shared" si="9"/>
        <v>220.15999999999994</v>
      </c>
      <c r="V68" s="112">
        <f t="shared" si="10"/>
        <v>0</v>
      </c>
      <c r="Y68">
        <f>BAWANA!AW68+BAWANA!AX68</f>
        <v>24.92</v>
      </c>
      <c r="Z68">
        <f>BAWANA!BD68+BAWANA!BE68</f>
        <v>24.92</v>
      </c>
      <c r="AA68">
        <f>BAWANA!X68+BAWANA!Y68</f>
        <v>24.92</v>
      </c>
      <c r="AB68">
        <f>BAWANA!AE68+BAWANA!AF68</f>
        <v>24.92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217.61</v>
      </c>
      <c r="E69">
        <f>BAWANA!AM69</f>
        <v>0</v>
      </c>
      <c r="F69">
        <f t="shared" si="11"/>
        <v>256</v>
      </c>
      <c r="G69">
        <f t="shared" si="12"/>
        <v>217.61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217.61</v>
      </c>
      <c r="O69" s="112">
        <f t="shared" si="8"/>
        <v>0</v>
      </c>
      <c r="P69">
        <v>75</v>
      </c>
      <c r="Q69">
        <v>45</v>
      </c>
      <c r="R69">
        <v>5</v>
      </c>
      <c r="S69">
        <v>23</v>
      </c>
      <c r="T69">
        <v>69.61</v>
      </c>
      <c r="U69" s="114">
        <f t="shared" si="9"/>
        <v>217.61</v>
      </c>
      <c r="V69" s="112">
        <f t="shared" si="10"/>
        <v>0</v>
      </c>
      <c r="Y69">
        <f>BAWANA!AW69+BAWANA!AX69</f>
        <v>20.39</v>
      </c>
      <c r="Z69">
        <f>BAWANA!BD69+BAWANA!BE69</f>
        <v>32</v>
      </c>
      <c r="AA69">
        <f>BAWANA!X69+BAWANA!Y69</f>
        <v>20.39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</v>
      </c>
      <c r="E70">
        <f>BAWANA!AM70</f>
        <v>0</v>
      </c>
      <c r="F70">
        <f t="shared" si="11"/>
        <v>256</v>
      </c>
      <c r="G70">
        <f t="shared" si="12"/>
        <v>217.61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217.61</v>
      </c>
      <c r="O70" s="112">
        <f t="shared" si="8"/>
        <v>0</v>
      </c>
      <c r="P70">
        <v>75</v>
      </c>
      <c r="Q70">
        <v>45</v>
      </c>
      <c r="R70">
        <v>5</v>
      </c>
      <c r="S70">
        <v>23</v>
      </c>
      <c r="T70">
        <v>69.61</v>
      </c>
      <c r="U70" s="114">
        <f t="shared" si="9"/>
        <v>217.61</v>
      </c>
      <c r="V70" s="112">
        <f t="shared" si="10"/>
        <v>0</v>
      </c>
      <c r="Y70">
        <f>BAWANA!AW70+BAWANA!AX70</f>
        <v>20.39</v>
      </c>
      <c r="Z70">
        <f>BAWANA!BD70+BAWANA!BE70</f>
        <v>32</v>
      </c>
      <c r="AA70">
        <f>BAWANA!X70+BAWANA!Y70</f>
        <v>20.39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</v>
      </c>
      <c r="E71">
        <f>BAWANA!AM71</f>
        <v>0</v>
      </c>
      <c r="F71">
        <f t="shared" si="11"/>
        <v>256</v>
      </c>
      <c r="G71">
        <f t="shared" si="12"/>
        <v>217.61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217.61</v>
      </c>
      <c r="O71" s="112">
        <f t="shared" si="8"/>
        <v>0</v>
      </c>
      <c r="P71">
        <v>75</v>
      </c>
      <c r="Q71">
        <v>45</v>
      </c>
      <c r="R71">
        <v>5</v>
      </c>
      <c r="S71">
        <v>23</v>
      </c>
      <c r="T71">
        <v>69.61</v>
      </c>
      <c r="U71" s="114">
        <f t="shared" si="9"/>
        <v>217.61</v>
      </c>
      <c r="V71" s="112">
        <f t="shared" si="10"/>
        <v>0</v>
      </c>
      <c r="Y71">
        <f>BAWANA!AW71+BAWANA!AX71</f>
        <v>20.39</v>
      </c>
      <c r="Z71">
        <f>BAWANA!BD71+BAWANA!BE71</f>
        <v>32</v>
      </c>
      <c r="AA71">
        <f>BAWANA!X71+BAWANA!Y71</f>
        <v>20.39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227.61</v>
      </c>
      <c r="E72">
        <f>BAWANA!AM72</f>
        <v>0</v>
      </c>
      <c r="F72">
        <f t="shared" si="11"/>
        <v>256</v>
      </c>
      <c r="G72">
        <f t="shared" si="12"/>
        <v>227.61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227.61</v>
      </c>
      <c r="O72" s="112">
        <f t="shared" si="8"/>
        <v>0</v>
      </c>
      <c r="P72">
        <v>75</v>
      </c>
      <c r="Q72">
        <v>55</v>
      </c>
      <c r="R72">
        <v>5</v>
      </c>
      <c r="S72">
        <v>23</v>
      </c>
      <c r="T72">
        <v>69.61</v>
      </c>
      <c r="U72" s="114">
        <f t="shared" si="9"/>
        <v>227.61</v>
      </c>
      <c r="V72" s="112">
        <f t="shared" si="10"/>
        <v>0</v>
      </c>
      <c r="Y72">
        <f>BAWANA!AW72+BAWANA!AX72</f>
        <v>10.39</v>
      </c>
      <c r="Z72">
        <f>BAWANA!BD72+BAWANA!BE72</f>
        <v>32</v>
      </c>
      <c r="AA72">
        <f>BAWANA!X72+BAWANA!Y72</f>
        <v>10.39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252.21600000000001</v>
      </c>
      <c r="E73">
        <f>BAWANA!AM73</f>
        <v>0</v>
      </c>
      <c r="F73">
        <f t="shared" si="11"/>
        <v>256</v>
      </c>
      <c r="G73">
        <f t="shared" si="12"/>
        <v>252.21600000000001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252.22000000000003</v>
      </c>
      <c r="O73" s="112">
        <f t="shared" si="8"/>
        <v>-4.0000000000190994E-3</v>
      </c>
      <c r="P73">
        <v>99.60842026801997</v>
      </c>
      <c r="Q73">
        <v>54.9991277456189</v>
      </c>
      <c r="R73">
        <v>4.9999207041471729</v>
      </c>
      <c r="S73">
        <v>22.999635239076994</v>
      </c>
      <c r="T73">
        <v>69.608896043136937</v>
      </c>
      <c r="U73" s="114">
        <f t="shared" si="9"/>
        <v>252.21600000000001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252.21600000000001</v>
      </c>
      <c r="E74">
        <f>BAWANA!AM74</f>
        <v>0</v>
      </c>
      <c r="F74">
        <f t="shared" si="11"/>
        <v>256</v>
      </c>
      <c r="G74">
        <f t="shared" si="12"/>
        <v>252.21600000000001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252.22000000000003</v>
      </c>
      <c r="O74" s="112">
        <f t="shared" si="8"/>
        <v>-4.0000000000190994E-3</v>
      </c>
      <c r="P74">
        <v>99.60842026801997</v>
      </c>
      <c r="Q74">
        <v>54.9991277456189</v>
      </c>
      <c r="R74">
        <v>4.9999207041471729</v>
      </c>
      <c r="S74">
        <v>22.999635239076994</v>
      </c>
      <c r="T74">
        <v>69.608896043136937</v>
      </c>
      <c r="U74" s="114">
        <f t="shared" si="9"/>
        <v>252.21600000000001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252.21600000000001</v>
      </c>
      <c r="E75">
        <f>BAWANA!AM75</f>
        <v>0</v>
      </c>
      <c r="F75">
        <f t="shared" si="11"/>
        <v>256</v>
      </c>
      <c r="G75">
        <f t="shared" si="12"/>
        <v>252.21600000000001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252.22000000000003</v>
      </c>
      <c r="O75" s="112">
        <f t="shared" si="8"/>
        <v>-4.0000000000190994E-3</v>
      </c>
      <c r="P75">
        <v>99.60842026801997</v>
      </c>
      <c r="Q75">
        <v>54.9991277456189</v>
      </c>
      <c r="R75">
        <v>4.9999207041471729</v>
      </c>
      <c r="S75">
        <v>22.999635239076994</v>
      </c>
      <c r="T75">
        <v>69.608896043136937</v>
      </c>
      <c r="U75" s="114">
        <f t="shared" si="9"/>
        <v>252.21600000000001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252.21600000000001</v>
      </c>
      <c r="E76">
        <f>BAWANA!AM76</f>
        <v>0</v>
      </c>
      <c r="F76">
        <f t="shared" si="11"/>
        <v>256</v>
      </c>
      <c r="G76">
        <f t="shared" si="12"/>
        <v>252.21600000000001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252.22000000000003</v>
      </c>
      <c r="O76" s="112">
        <f t="shared" si="8"/>
        <v>-4.0000000000190994E-3</v>
      </c>
      <c r="P76">
        <v>99.60842026801997</v>
      </c>
      <c r="Q76">
        <v>54.9991277456189</v>
      </c>
      <c r="R76">
        <v>4.9999207041471729</v>
      </c>
      <c r="S76">
        <v>22.999635239076994</v>
      </c>
      <c r="T76">
        <v>69.608896043136937</v>
      </c>
      <c r="U76" s="114">
        <f t="shared" si="9"/>
        <v>252.21600000000001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252.21600000000001</v>
      </c>
      <c r="E77">
        <f>BAWANA!AM77</f>
        <v>0</v>
      </c>
      <c r="F77">
        <f t="shared" si="11"/>
        <v>256</v>
      </c>
      <c r="G77">
        <f t="shared" si="12"/>
        <v>252.21600000000001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252.22000000000003</v>
      </c>
      <c r="O77" s="112">
        <f t="shared" si="8"/>
        <v>-4.0000000000190994E-3</v>
      </c>
      <c r="P77">
        <v>99.60842026801997</v>
      </c>
      <c r="Q77">
        <v>54.9991277456189</v>
      </c>
      <c r="R77">
        <v>4.9999207041471729</v>
      </c>
      <c r="S77">
        <v>22.999635239076994</v>
      </c>
      <c r="T77">
        <v>69.608896043136937</v>
      </c>
      <c r="U77" s="114">
        <f t="shared" si="9"/>
        <v>252.21600000000001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227.61</v>
      </c>
      <c r="E78">
        <f>BAWANA!AM78</f>
        <v>0</v>
      </c>
      <c r="F78">
        <f t="shared" si="11"/>
        <v>256</v>
      </c>
      <c r="G78">
        <f t="shared" si="12"/>
        <v>227.61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227.61</v>
      </c>
      <c r="O78" s="112">
        <f t="shared" si="8"/>
        <v>0</v>
      </c>
      <c r="P78">
        <v>75</v>
      </c>
      <c r="Q78">
        <v>55</v>
      </c>
      <c r="R78">
        <v>5</v>
      </c>
      <c r="S78">
        <v>23</v>
      </c>
      <c r="T78">
        <v>69.61</v>
      </c>
      <c r="U78" s="114">
        <f t="shared" si="9"/>
        <v>227.61</v>
      </c>
      <c r="V78" s="112">
        <f t="shared" si="10"/>
        <v>0</v>
      </c>
      <c r="Y78">
        <f>BAWANA!AW78+BAWANA!AX78</f>
        <v>10.39</v>
      </c>
      <c r="Z78">
        <f>BAWANA!BD78+BAWANA!BE78</f>
        <v>32</v>
      </c>
      <c r="AA78">
        <f>BAWANA!X78+BAWANA!Y78</f>
        <v>10.39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217.61</v>
      </c>
      <c r="E79">
        <f>BAWANA!AM79</f>
        <v>0</v>
      </c>
      <c r="F79">
        <f t="shared" si="11"/>
        <v>256</v>
      </c>
      <c r="G79">
        <f t="shared" si="12"/>
        <v>217.61</v>
      </c>
      <c r="H79" s="112"/>
      <c r="I79">
        <f>BRPL_EOD!AI79+BRPL_EOD!AJ79</f>
        <v>75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217.61</v>
      </c>
      <c r="O79" s="112">
        <f t="shared" si="8"/>
        <v>0</v>
      </c>
      <c r="P79">
        <v>75</v>
      </c>
      <c r="Q79">
        <v>45</v>
      </c>
      <c r="R79">
        <v>5</v>
      </c>
      <c r="S79">
        <v>23</v>
      </c>
      <c r="T79">
        <v>69.61</v>
      </c>
      <c r="U79" s="114">
        <f t="shared" si="9"/>
        <v>217.61</v>
      </c>
      <c r="V79" s="112">
        <f t="shared" si="10"/>
        <v>0</v>
      </c>
      <c r="Y79">
        <f>BAWANA!AW79+BAWANA!AX79</f>
        <v>20.39</v>
      </c>
      <c r="Z79">
        <f>BAWANA!BD79+BAWANA!BE79</f>
        <v>32</v>
      </c>
      <c r="AA79">
        <f>BAWANA!X79+BAWANA!Y79</f>
        <v>20.39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212.04</v>
      </c>
      <c r="E80">
        <f>BAWANA!AM80</f>
        <v>0</v>
      </c>
      <c r="F80">
        <f t="shared" si="11"/>
        <v>256</v>
      </c>
      <c r="G80">
        <f t="shared" si="12"/>
        <v>212.04</v>
      </c>
      <c r="H80" s="112"/>
      <c r="I80">
        <f>BRPL_EOD!AI80+BRPL_EOD!AJ80</f>
        <v>80.819999999999993</v>
      </c>
      <c r="J80">
        <f>BYPL_EOD!AI80+BYPL_EOD!AJ80</f>
        <v>46.74</v>
      </c>
      <c r="K80">
        <f>MES_EOD!AI80+MES_EOD!AJ80</f>
        <v>5</v>
      </c>
      <c r="L80">
        <f>NDMC_EOD!AI80+NDMC_EOD!AJ80</f>
        <v>23</v>
      </c>
      <c r="M80">
        <f>TPDDL_EOD!AI80+TPDDL_EOD!AJ80</f>
        <v>56.48</v>
      </c>
      <c r="N80">
        <f t="shared" si="7"/>
        <v>212.04</v>
      </c>
      <c r="O80" s="112">
        <f t="shared" si="8"/>
        <v>0</v>
      </c>
      <c r="P80">
        <v>80.819999999999993</v>
      </c>
      <c r="Q80">
        <v>46.74</v>
      </c>
      <c r="R80">
        <v>5</v>
      </c>
      <c r="S80">
        <v>23</v>
      </c>
      <c r="T80">
        <v>56.48</v>
      </c>
      <c r="U80" s="114">
        <f t="shared" si="9"/>
        <v>212.04</v>
      </c>
      <c r="V80" s="112">
        <f t="shared" si="10"/>
        <v>0</v>
      </c>
      <c r="Y80">
        <f>BAWANA!AW80+BAWANA!AX80</f>
        <v>25.96</v>
      </c>
      <c r="Z80">
        <f>BAWANA!BD80+BAWANA!BE80</f>
        <v>32</v>
      </c>
      <c r="AA80">
        <f>BAWANA!X80+BAWANA!Y80</f>
        <v>25.96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212.04</v>
      </c>
      <c r="E81">
        <f>BAWANA!AM81</f>
        <v>0</v>
      </c>
      <c r="F81">
        <f t="shared" si="11"/>
        <v>256</v>
      </c>
      <c r="G81">
        <f t="shared" si="12"/>
        <v>212.04</v>
      </c>
      <c r="H81" s="112"/>
      <c r="I81">
        <f>BRPL_EOD!AI81+BRPL_EOD!AJ81</f>
        <v>80.819999999999993</v>
      </c>
      <c r="J81">
        <f>BYPL_EOD!AI81+BYPL_EOD!AJ81</f>
        <v>46.74</v>
      </c>
      <c r="K81">
        <f>MES_EOD!AI81+MES_EOD!AJ81</f>
        <v>5</v>
      </c>
      <c r="L81">
        <f>NDMC_EOD!AI81+NDMC_EOD!AJ81</f>
        <v>23</v>
      </c>
      <c r="M81">
        <f>TPDDL_EOD!AI81+TPDDL_EOD!AJ81</f>
        <v>56.48</v>
      </c>
      <c r="N81">
        <f t="shared" si="7"/>
        <v>212.04</v>
      </c>
      <c r="O81" s="112">
        <f t="shared" si="8"/>
        <v>0</v>
      </c>
      <c r="P81">
        <v>80.819999999999993</v>
      </c>
      <c r="Q81">
        <v>46.74</v>
      </c>
      <c r="R81">
        <v>5</v>
      </c>
      <c r="S81">
        <v>23</v>
      </c>
      <c r="T81">
        <v>56.48</v>
      </c>
      <c r="U81" s="114">
        <f t="shared" si="9"/>
        <v>212.04</v>
      </c>
      <c r="V81" s="112">
        <f t="shared" si="10"/>
        <v>0</v>
      </c>
      <c r="Y81">
        <f>BAWANA!AW81+BAWANA!AX81</f>
        <v>25.96</v>
      </c>
      <c r="Z81">
        <f>BAWANA!BD81+BAWANA!BE81</f>
        <v>32</v>
      </c>
      <c r="AA81">
        <f>BAWANA!X81+BAWANA!Y81</f>
        <v>25.96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212.04</v>
      </c>
      <c r="E82">
        <f>BAWANA!AM82</f>
        <v>0</v>
      </c>
      <c r="F82">
        <f t="shared" si="11"/>
        <v>256</v>
      </c>
      <c r="G82">
        <f t="shared" si="12"/>
        <v>212.04</v>
      </c>
      <c r="H82" s="112"/>
      <c r="I82">
        <f>BRPL_EOD!AI82+BRPL_EOD!AJ82</f>
        <v>80.819999999999993</v>
      </c>
      <c r="J82">
        <f>BYPL_EOD!AI82+BYPL_EOD!AJ82</f>
        <v>46.74</v>
      </c>
      <c r="K82">
        <f>MES_EOD!AI82+MES_EOD!AJ82</f>
        <v>5</v>
      </c>
      <c r="L82">
        <f>NDMC_EOD!AI82+NDMC_EOD!AJ82</f>
        <v>23</v>
      </c>
      <c r="M82">
        <f>TPDDL_EOD!AI82+TPDDL_EOD!AJ82</f>
        <v>56.48</v>
      </c>
      <c r="N82">
        <f t="shared" si="7"/>
        <v>212.04</v>
      </c>
      <c r="O82" s="112">
        <f t="shared" si="8"/>
        <v>0</v>
      </c>
      <c r="P82">
        <v>80.819999999999993</v>
      </c>
      <c r="Q82">
        <v>46.74</v>
      </c>
      <c r="R82">
        <v>5</v>
      </c>
      <c r="S82">
        <v>23</v>
      </c>
      <c r="T82">
        <v>56.48</v>
      </c>
      <c r="U82" s="114">
        <f t="shared" si="9"/>
        <v>212.04</v>
      </c>
      <c r="V82" s="112">
        <f t="shared" si="10"/>
        <v>0</v>
      </c>
      <c r="Y82">
        <f>BAWANA!AW82+BAWANA!AX82</f>
        <v>25.96</v>
      </c>
      <c r="Z82">
        <f>BAWANA!BD82+BAWANA!BE82</f>
        <v>32</v>
      </c>
      <c r="AA82">
        <f>BAWANA!X82+BAWANA!Y82</f>
        <v>25.96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6.91</v>
      </c>
      <c r="C99" s="114">
        <f t="shared" ref="C99:U99" si="14">SUM(C3:C98)/4000</f>
        <v>0</v>
      </c>
      <c r="D99" s="114">
        <f t="shared" si="14"/>
        <v>4.9067000000000061</v>
      </c>
      <c r="E99" s="114">
        <f t="shared" si="14"/>
        <v>0</v>
      </c>
      <c r="F99" s="114">
        <f t="shared" si="14"/>
        <v>5.5279999999999996</v>
      </c>
      <c r="G99" s="114">
        <f t="shared" si="14"/>
        <v>4.9067000000000061</v>
      </c>
      <c r="H99" s="114"/>
      <c r="I99" s="114">
        <f t="shared" si="14"/>
        <v>1.8660725000000014</v>
      </c>
      <c r="J99" s="114">
        <f t="shared" si="14"/>
        <v>1.0939050000000001</v>
      </c>
      <c r="K99" s="114">
        <f t="shared" si="14"/>
        <v>0.11181000000000005</v>
      </c>
      <c r="L99" s="114">
        <f t="shared" si="14"/>
        <v>0.45679500000000045</v>
      </c>
      <c r="M99" s="114">
        <f t="shared" si="14"/>
        <v>1.3780425000000005</v>
      </c>
      <c r="N99" s="114">
        <f t="shared" si="14"/>
        <v>4.9066249999999991</v>
      </c>
      <c r="O99" s="114">
        <f t="shared" si="14"/>
        <v>7.4999999999548098E-5</v>
      </c>
      <c r="P99" s="114">
        <f t="shared" si="14"/>
        <v>1.8661021404138385</v>
      </c>
      <c r="Q99" s="114">
        <f t="shared" si="14"/>
        <v>1.0939220958066522</v>
      </c>
      <c r="R99" s="114">
        <f t="shared" si="14"/>
        <v>0.11181175858431981</v>
      </c>
      <c r="S99" s="114">
        <f t="shared" si="14"/>
        <v>0.45680181594383845</v>
      </c>
      <c r="T99" s="114">
        <f t="shared" si="14"/>
        <v>1.3780621892513523</v>
      </c>
      <c r="U99" s="114">
        <f t="shared" si="14"/>
        <v>4.9067000000000061</v>
      </c>
      <c r="V99" s="114">
        <f t="shared" si="10"/>
        <v>0</v>
      </c>
      <c r="Y99" s="114">
        <f>SUM(Y3:Y98)/4000</f>
        <v>0.54335500000000037</v>
      </c>
      <c r="Z99" s="114">
        <f t="shared" ref="Z99:AD99" si="15">SUM(Z3:Z98)/4000</f>
        <v>0.62771499999999958</v>
      </c>
      <c r="AA99" s="114">
        <f t="shared" si="15"/>
        <v>0.54335500000000037</v>
      </c>
      <c r="AB99" s="114">
        <f t="shared" si="15"/>
        <v>0.62771499999999958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30</v>
      </c>
      <c r="D35">
        <f>BAWANA!AP35</f>
        <v>0</v>
      </c>
      <c r="E35">
        <f>BAWANA!AQ35</f>
        <v>25.299999999999997</v>
      </c>
      <c r="F35">
        <f t="shared" si="4"/>
        <v>824</v>
      </c>
      <c r="G35">
        <f t="shared" si="5"/>
        <v>25.299999999999997</v>
      </c>
      <c r="H35" s="112"/>
      <c r="I35">
        <f>BRPL_EOD!AM35+BRPL_EOD!AN35</f>
        <v>9.16</v>
      </c>
      <c r="J35">
        <f>BYPL_EOD!AM35+BYPL_EOD!AN35</f>
        <v>5.3</v>
      </c>
      <c r="K35">
        <f>MES_EOD!AM35+MES_EOD!AN35</f>
        <v>0.54</v>
      </c>
      <c r="L35">
        <f>NDMC_EOD!AM35+NDMC_EOD!AN35</f>
        <v>2.15</v>
      </c>
      <c r="M35">
        <f>TPDDL_EOD!AM35+TPDDL_EOD!AN35</f>
        <v>8.16</v>
      </c>
      <c r="N35">
        <f t="shared" si="0"/>
        <v>25.31</v>
      </c>
      <c r="O35" s="112">
        <f t="shared" si="1"/>
        <v>-1.0000000000001563E-2</v>
      </c>
      <c r="P35">
        <v>9.1563808771236666</v>
      </c>
      <c r="Q35">
        <v>5.297905966021335</v>
      </c>
      <c r="R35">
        <v>0.53978664559462664</v>
      </c>
      <c r="S35">
        <v>2.1491505333860133</v>
      </c>
      <c r="T35">
        <v>8.1567759778743572</v>
      </c>
      <c r="U35" s="114">
        <f t="shared" si="2"/>
        <v>25.3</v>
      </c>
      <c r="V35" s="112">
        <f t="shared" si="3"/>
        <v>0</v>
      </c>
      <c r="Y35">
        <f>BAWANA!BA35+BAWANA!BB35</f>
        <v>2.35</v>
      </c>
      <c r="Z35">
        <f>BAWANA!BH35+BAWANA!BI35</f>
        <v>2.35</v>
      </c>
      <c r="AA35">
        <f>BAWANA!AB35+BAWANA!AC35</f>
        <v>2.35</v>
      </c>
      <c r="AB35">
        <f>BAWANA!AI35+BAWANA!AJ35</f>
        <v>2.35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30</v>
      </c>
      <c r="D36">
        <f>BAWANA!AP36</f>
        <v>0</v>
      </c>
      <c r="E36">
        <f>BAWANA!AQ36</f>
        <v>25.299999999999997</v>
      </c>
      <c r="F36">
        <f t="shared" si="4"/>
        <v>824</v>
      </c>
      <c r="G36">
        <f t="shared" si="5"/>
        <v>25.299999999999997</v>
      </c>
      <c r="H36" s="112"/>
      <c r="I36">
        <f>BRPL_EOD!AM36+BRPL_EOD!AN36</f>
        <v>9.16</v>
      </c>
      <c r="J36">
        <f>BYPL_EOD!AM36+BYPL_EOD!AN36</f>
        <v>5.3</v>
      </c>
      <c r="K36">
        <f>MES_EOD!AM36+MES_EOD!AN36</f>
        <v>0.54</v>
      </c>
      <c r="L36">
        <f>NDMC_EOD!AM36+NDMC_EOD!AN36</f>
        <v>2.15</v>
      </c>
      <c r="M36">
        <f>TPDDL_EOD!AM36+TPDDL_EOD!AN36</f>
        <v>8.16</v>
      </c>
      <c r="N36">
        <f t="shared" si="0"/>
        <v>25.31</v>
      </c>
      <c r="O36" s="112">
        <f t="shared" si="1"/>
        <v>-1.0000000000001563E-2</v>
      </c>
      <c r="P36">
        <v>9.1563808771236666</v>
      </c>
      <c r="Q36">
        <v>5.297905966021335</v>
      </c>
      <c r="R36">
        <v>0.53978664559462664</v>
      </c>
      <c r="S36">
        <v>2.1491505333860133</v>
      </c>
      <c r="T36">
        <v>8.1567759778743572</v>
      </c>
      <c r="U36" s="114">
        <f t="shared" si="2"/>
        <v>25.3</v>
      </c>
      <c r="V36" s="112">
        <f t="shared" si="3"/>
        <v>0</v>
      </c>
      <c r="Y36">
        <f>BAWANA!BA36+BAWANA!BB36</f>
        <v>2.35</v>
      </c>
      <c r="Z36">
        <f>BAWANA!BH36+BAWANA!BI36</f>
        <v>2.35</v>
      </c>
      <c r="AA36">
        <f>BAWANA!AB36+BAWANA!AC36</f>
        <v>2.35</v>
      </c>
      <c r="AB36">
        <f>BAWANA!AI36+BAWANA!AJ36</f>
        <v>2.35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30</v>
      </c>
      <c r="D37">
        <f>BAWANA!AP37</f>
        <v>0</v>
      </c>
      <c r="E37">
        <f>BAWANA!AQ37</f>
        <v>25.299999999999997</v>
      </c>
      <c r="F37">
        <f t="shared" si="4"/>
        <v>824</v>
      </c>
      <c r="G37">
        <f t="shared" si="5"/>
        <v>25.299999999999997</v>
      </c>
      <c r="H37" s="112"/>
      <c r="I37">
        <f>BRPL_EOD!AM37+BRPL_EOD!AN37</f>
        <v>9.16</v>
      </c>
      <c r="J37">
        <f>BYPL_EOD!AM37+BYPL_EOD!AN37</f>
        <v>5.3</v>
      </c>
      <c r="K37">
        <f>MES_EOD!AM37+MES_EOD!AN37</f>
        <v>0.54</v>
      </c>
      <c r="L37">
        <f>NDMC_EOD!AM37+NDMC_EOD!AN37</f>
        <v>2.15</v>
      </c>
      <c r="M37">
        <f>TPDDL_EOD!AM37+TPDDL_EOD!AN37</f>
        <v>8.16</v>
      </c>
      <c r="N37">
        <f t="shared" si="0"/>
        <v>25.31</v>
      </c>
      <c r="O37" s="112">
        <f t="shared" si="1"/>
        <v>-1.0000000000001563E-2</v>
      </c>
      <c r="P37">
        <v>9.1563808771236666</v>
      </c>
      <c r="Q37">
        <v>5.297905966021335</v>
      </c>
      <c r="R37">
        <v>0.53978664559462664</v>
      </c>
      <c r="S37">
        <v>2.1491505333860133</v>
      </c>
      <c r="T37">
        <v>8.1567759778743572</v>
      </c>
      <c r="U37" s="114">
        <f t="shared" si="2"/>
        <v>25.3</v>
      </c>
      <c r="V37" s="112">
        <f t="shared" si="3"/>
        <v>0</v>
      </c>
      <c r="Y37">
        <f>BAWANA!BA37+BAWANA!BB37</f>
        <v>2.35</v>
      </c>
      <c r="Z37">
        <f>BAWANA!BH37+BAWANA!BI37</f>
        <v>2.35</v>
      </c>
      <c r="AA37">
        <f>BAWANA!AB37+BAWANA!AC37</f>
        <v>2.35</v>
      </c>
      <c r="AB37">
        <f>BAWANA!AI37+BAWANA!AJ37</f>
        <v>2.35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30</v>
      </c>
      <c r="D38">
        <f>BAWANA!AP38</f>
        <v>0</v>
      </c>
      <c r="E38">
        <f>BAWANA!AQ38</f>
        <v>25.299999999999997</v>
      </c>
      <c r="F38">
        <f t="shared" si="4"/>
        <v>824</v>
      </c>
      <c r="G38">
        <f t="shared" si="5"/>
        <v>25.299999999999997</v>
      </c>
      <c r="H38" s="112"/>
      <c r="I38">
        <f>BRPL_EOD!AM38+BRPL_EOD!AN38</f>
        <v>9.16</v>
      </c>
      <c r="J38">
        <f>BYPL_EOD!AM38+BYPL_EOD!AN38</f>
        <v>5.3</v>
      </c>
      <c r="K38">
        <f>MES_EOD!AM38+MES_EOD!AN38</f>
        <v>0.54</v>
      </c>
      <c r="L38">
        <f>NDMC_EOD!AM38+NDMC_EOD!AN38</f>
        <v>2.15</v>
      </c>
      <c r="M38">
        <f>TPDDL_EOD!AM38+TPDDL_EOD!AN38</f>
        <v>8.16</v>
      </c>
      <c r="N38">
        <f t="shared" si="0"/>
        <v>25.31</v>
      </c>
      <c r="O38" s="112">
        <f t="shared" si="1"/>
        <v>-1.0000000000001563E-2</v>
      </c>
      <c r="P38">
        <v>9.1563808771236666</v>
      </c>
      <c r="Q38">
        <v>5.297905966021335</v>
      </c>
      <c r="R38">
        <v>0.53978664559462664</v>
      </c>
      <c r="S38">
        <v>2.1491505333860133</v>
      </c>
      <c r="T38">
        <v>8.1567759778743572</v>
      </c>
      <c r="U38" s="114">
        <f t="shared" si="2"/>
        <v>25.3</v>
      </c>
      <c r="V38" s="112">
        <f t="shared" si="3"/>
        <v>0</v>
      </c>
      <c r="Y38">
        <f>BAWANA!BA38+BAWANA!BB38</f>
        <v>2.35</v>
      </c>
      <c r="Z38">
        <f>BAWANA!BH38+BAWANA!BI38</f>
        <v>2.35</v>
      </c>
      <c r="AA38">
        <f>BAWANA!AB38+BAWANA!AC38</f>
        <v>2.35</v>
      </c>
      <c r="AB38">
        <f>BAWANA!AI38+BAWANA!AJ38</f>
        <v>2.35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30</v>
      </c>
      <c r="D39">
        <f>BAWANA!AP39</f>
        <v>0</v>
      </c>
      <c r="E39">
        <f>BAWANA!AQ39</f>
        <v>25.299999999999997</v>
      </c>
      <c r="F39">
        <f t="shared" si="4"/>
        <v>824</v>
      </c>
      <c r="G39">
        <f t="shared" si="5"/>
        <v>25.299999999999997</v>
      </c>
      <c r="H39" s="112"/>
      <c r="I39">
        <f>BRPL_EOD!AM39+BRPL_EOD!AN39</f>
        <v>9.16</v>
      </c>
      <c r="J39">
        <f>BYPL_EOD!AM39+BYPL_EOD!AN39</f>
        <v>5.3</v>
      </c>
      <c r="K39">
        <f>MES_EOD!AM39+MES_EOD!AN39</f>
        <v>0.54</v>
      </c>
      <c r="L39">
        <f>NDMC_EOD!AM39+NDMC_EOD!AN39</f>
        <v>2.15</v>
      </c>
      <c r="M39">
        <f>TPDDL_EOD!AM39+TPDDL_EOD!AN39</f>
        <v>8.16</v>
      </c>
      <c r="N39">
        <f t="shared" si="0"/>
        <v>25.31</v>
      </c>
      <c r="O39" s="112">
        <f t="shared" si="1"/>
        <v>-1.0000000000001563E-2</v>
      </c>
      <c r="P39">
        <v>9.1563808771236666</v>
      </c>
      <c r="Q39">
        <v>5.297905966021335</v>
      </c>
      <c r="R39">
        <v>0.53978664559462664</v>
      </c>
      <c r="S39">
        <v>2.1491505333860133</v>
      </c>
      <c r="T39">
        <v>8.1567759778743572</v>
      </c>
      <c r="U39" s="114">
        <f t="shared" si="2"/>
        <v>25.3</v>
      </c>
      <c r="V39" s="112">
        <f t="shared" si="3"/>
        <v>0</v>
      </c>
      <c r="Y39">
        <f>BAWANA!BA39+BAWANA!BB39</f>
        <v>2.35</v>
      </c>
      <c r="Z39">
        <f>BAWANA!BH39+BAWANA!BI39</f>
        <v>2.35</v>
      </c>
      <c r="AA39">
        <f>BAWANA!AB39+BAWANA!AC39</f>
        <v>2.35</v>
      </c>
      <c r="AB39">
        <f>BAWANA!AI39+BAWANA!AJ39</f>
        <v>2.35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30</v>
      </c>
      <c r="D40">
        <f>BAWANA!AP40</f>
        <v>0</v>
      </c>
      <c r="E40">
        <f>BAWANA!AQ40</f>
        <v>25.299999999999997</v>
      </c>
      <c r="F40">
        <f t="shared" si="4"/>
        <v>824</v>
      </c>
      <c r="G40">
        <f t="shared" si="5"/>
        <v>25.299999999999997</v>
      </c>
      <c r="H40" s="112"/>
      <c r="I40">
        <f>BRPL_EOD!AM40+BRPL_EOD!AN40</f>
        <v>9.16</v>
      </c>
      <c r="J40">
        <f>BYPL_EOD!AM40+BYPL_EOD!AN40</f>
        <v>5.3</v>
      </c>
      <c r="K40">
        <f>MES_EOD!AM40+MES_EOD!AN40</f>
        <v>0.54</v>
      </c>
      <c r="L40">
        <f>NDMC_EOD!AM40+NDMC_EOD!AN40</f>
        <v>2.15</v>
      </c>
      <c r="M40">
        <f>TPDDL_EOD!AM40+TPDDL_EOD!AN40</f>
        <v>8.16</v>
      </c>
      <c r="N40">
        <f t="shared" si="0"/>
        <v>25.31</v>
      </c>
      <c r="O40" s="112">
        <f t="shared" si="1"/>
        <v>-1.0000000000001563E-2</v>
      </c>
      <c r="P40">
        <v>9.1563808771236666</v>
      </c>
      <c r="Q40">
        <v>5.297905966021335</v>
      </c>
      <c r="R40">
        <v>0.53978664559462664</v>
      </c>
      <c r="S40">
        <v>2.1491505333860133</v>
      </c>
      <c r="T40">
        <v>8.1567759778743572</v>
      </c>
      <c r="U40" s="114">
        <f t="shared" si="2"/>
        <v>25.3</v>
      </c>
      <c r="V40" s="112">
        <f t="shared" si="3"/>
        <v>0</v>
      </c>
      <c r="Y40">
        <f>BAWANA!BA40+BAWANA!BB40</f>
        <v>2.35</v>
      </c>
      <c r="Z40">
        <f>BAWANA!BH40+BAWANA!BI40</f>
        <v>2.35</v>
      </c>
      <c r="AA40">
        <f>BAWANA!AB40+BAWANA!AC40</f>
        <v>2.35</v>
      </c>
      <c r="AB40">
        <f>BAWANA!AI40+BAWANA!AJ40</f>
        <v>2.35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30</v>
      </c>
      <c r="D41">
        <f>BAWANA!AP41</f>
        <v>0</v>
      </c>
      <c r="E41">
        <f>BAWANA!AQ41</f>
        <v>25.299999999999997</v>
      </c>
      <c r="F41">
        <f t="shared" si="4"/>
        <v>824</v>
      </c>
      <c r="G41">
        <f t="shared" si="5"/>
        <v>25.299999999999997</v>
      </c>
      <c r="H41" s="112"/>
      <c r="I41">
        <f>BRPL_EOD!AM41+BRPL_EOD!AN41</f>
        <v>9.16</v>
      </c>
      <c r="J41">
        <f>BYPL_EOD!AM41+BYPL_EOD!AN41</f>
        <v>5.3</v>
      </c>
      <c r="K41">
        <f>MES_EOD!AM41+MES_EOD!AN41</f>
        <v>0.54</v>
      </c>
      <c r="L41">
        <f>NDMC_EOD!AM41+NDMC_EOD!AN41</f>
        <v>2.15</v>
      </c>
      <c r="M41">
        <f>TPDDL_EOD!AM41+TPDDL_EOD!AN41</f>
        <v>8.16</v>
      </c>
      <c r="N41">
        <f t="shared" si="0"/>
        <v>25.31</v>
      </c>
      <c r="O41" s="112">
        <f t="shared" si="1"/>
        <v>-1.0000000000001563E-2</v>
      </c>
      <c r="P41">
        <v>9.1563808771236666</v>
      </c>
      <c r="Q41">
        <v>5.297905966021335</v>
      </c>
      <c r="R41">
        <v>0.53978664559462664</v>
      </c>
      <c r="S41">
        <v>2.1491505333860133</v>
      </c>
      <c r="T41">
        <v>8.1567759778743572</v>
      </c>
      <c r="U41" s="114">
        <f t="shared" si="2"/>
        <v>25.3</v>
      </c>
      <c r="V41" s="112">
        <f t="shared" si="3"/>
        <v>0</v>
      </c>
      <c r="Y41">
        <f>BAWANA!BA41+BAWANA!BB41</f>
        <v>2.35</v>
      </c>
      <c r="Z41">
        <f>BAWANA!BH41+BAWANA!BI41</f>
        <v>2.35</v>
      </c>
      <c r="AA41">
        <f>BAWANA!AB41+BAWANA!AC41</f>
        <v>2.35</v>
      </c>
      <c r="AB41">
        <f>BAWANA!AI41+BAWANA!AJ41</f>
        <v>2.35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30</v>
      </c>
      <c r="D42">
        <f>BAWANA!AP42</f>
        <v>0</v>
      </c>
      <c r="E42">
        <f>BAWANA!AQ42</f>
        <v>25.299999999999997</v>
      </c>
      <c r="F42">
        <f t="shared" si="4"/>
        <v>824</v>
      </c>
      <c r="G42">
        <f t="shared" si="5"/>
        <v>25.299999999999997</v>
      </c>
      <c r="H42" s="112"/>
      <c r="I42">
        <f>BRPL_EOD!AM42+BRPL_EOD!AN42</f>
        <v>9.16</v>
      </c>
      <c r="J42">
        <f>BYPL_EOD!AM42+BYPL_EOD!AN42</f>
        <v>5.3</v>
      </c>
      <c r="K42">
        <f>MES_EOD!AM42+MES_EOD!AN42</f>
        <v>0.54</v>
      </c>
      <c r="L42">
        <f>NDMC_EOD!AM42+NDMC_EOD!AN42</f>
        <v>2.15</v>
      </c>
      <c r="M42">
        <f>TPDDL_EOD!AM42+TPDDL_EOD!AN42</f>
        <v>8.16</v>
      </c>
      <c r="N42">
        <f t="shared" si="0"/>
        <v>25.31</v>
      </c>
      <c r="O42" s="112">
        <f t="shared" si="1"/>
        <v>-1.0000000000001563E-2</v>
      </c>
      <c r="P42">
        <v>9.1563808771236666</v>
      </c>
      <c r="Q42">
        <v>5.297905966021335</v>
      </c>
      <c r="R42">
        <v>0.53978664559462664</v>
      </c>
      <c r="S42">
        <v>2.1491505333860133</v>
      </c>
      <c r="T42">
        <v>8.1567759778743572</v>
      </c>
      <c r="U42" s="114">
        <f t="shared" si="2"/>
        <v>25.3</v>
      </c>
      <c r="V42" s="112">
        <f t="shared" si="3"/>
        <v>0</v>
      </c>
      <c r="Y42">
        <f>BAWANA!BA42+BAWANA!BB42</f>
        <v>2.35</v>
      </c>
      <c r="Z42">
        <f>BAWANA!BH42+BAWANA!BI42</f>
        <v>2.35</v>
      </c>
      <c r="AA42">
        <f>BAWANA!AB42+BAWANA!AC42</f>
        <v>2.35</v>
      </c>
      <c r="AB42">
        <f>BAWANA!AI42+BAWANA!AJ42</f>
        <v>2.35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30</v>
      </c>
      <c r="D43">
        <f>BAWANA!AP43</f>
        <v>0</v>
      </c>
      <c r="E43">
        <f>BAWANA!AQ43</f>
        <v>25.299999999999997</v>
      </c>
      <c r="F43">
        <f t="shared" si="4"/>
        <v>824</v>
      </c>
      <c r="G43">
        <f t="shared" si="5"/>
        <v>25.299999999999997</v>
      </c>
      <c r="H43" s="112"/>
      <c r="I43">
        <f>BRPL_EOD!AM43+BRPL_EOD!AN43</f>
        <v>9.16</v>
      </c>
      <c r="J43">
        <f>BYPL_EOD!AM43+BYPL_EOD!AN43</f>
        <v>5.3</v>
      </c>
      <c r="K43">
        <f>MES_EOD!AM43+MES_EOD!AN43</f>
        <v>0.54</v>
      </c>
      <c r="L43">
        <f>NDMC_EOD!AM43+NDMC_EOD!AN43</f>
        <v>2.15</v>
      </c>
      <c r="M43">
        <f>TPDDL_EOD!AM43+TPDDL_EOD!AN43</f>
        <v>8.16</v>
      </c>
      <c r="N43">
        <f t="shared" si="0"/>
        <v>25.31</v>
      </c>
      <c r="O43" s="112">
        <f t="shared" si="1"/>
        <v>-1.0000000000001563E-2</v>
      </c>
      <c r="P43">
        <v>9.1563808771236666</v>
      </c>
      <c r="Q43">
        <v>5.297905966021335</v>
      </c>
      <c r="R43">
        <v>0.53978664559462664</v>
      </c>
      <c r="S43">
        <v>2.1491505333860133</v>
      </c>
      <c r="T43">
        <v>8.1567759778743572</v>
      </c>
      <c r="U43" s="114">
        <f t="shared" si="2"/>
        <v>25.3</v>
      </c>
      <c r="V43" s="112">
        <f t="shared" si="3"/>
        <v>0</v>
      </c>
      <c r="Y43">
        <f>BAWANA!BA43+BAWANA!BB43</f>
        <v>2.35</v>
      </c>
      <c r="Z43">
        <f>BAWANA!BH43+BAWANA!BI43</f>
        <v>2.35</v>
      </c>
      <c r="AA43">
        <f>BAWANA!AB43+BAWANA!AC43</f>
        <v>2.35</v>
      </c>
      <c r="AB43">
        <f>BAWANA!AI43+BAWANA!AJ43</f>
        <v>2.35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30</v>
      </c>
      <c r="D44">
        <f>BAWANA!AP44</f>
        <v>0</v>
      </c>
      <c r="E44">
        <f>BAWANA!AQ44</f>
        <v>25.299999999999997</v>
      </c>
      <c r="F44">
        <f t="shared" si="4"/>
        <v>824</v>
      </c>
      <c r="G44">
        <f t="shared" si="5"/>
        <v>25.299999999999997</v>
      </c>
      <c r="H44" s="112"/>
      <c r="I44">
        <f>BRPL_EOD!AM44+BRPL_EOD!AN44</f>
        <v>9.16</v>
      </c>
      <c r="J44">
        <f>BYPL_EOD!AM44+BYPL_EOD!AN44</f>
        <v>5.3</v>
      </c>
      <c r="K44">
        <f>MES_EOD!AM44+MES_EOD!AN44</f>
        <v>0.54</v>
      </c>
      <c r="L44">
        <f>NDMC_EOD!AM44+NDMC_EOD!AN44</f>
        <v>2.15</v>
      </c>
      <c r="M44">
        <f>TPDDL_EOD!AM44+TPDDL_EOD!AN44</f>
        <v>8.16</v>
      </c>
      <c r="N44">
        <f t="shared" si="0"/>
        <v>25.31</v>
      </c>
      <c r="O44" s="112">
        <f t="shared" si="1"/>
        <v>-1.0000000000001563E-2</v>
      </c>
      <c r="P44">
        <v>9.1563808771236666</v>
      </c>
      <c r="Q44">
        <v>5.297905966021335</v>
      </c>
      <c r="R44">
        <v>0.53978664559462664</v>
      </c>
      <c r="S44">
        <v>2.1491505333860133</v>
      </c>
      <c r="T44">
        <v>8.1567759778743572</v>
      </c>
      <c r="U44" s="114">
        <f t="shared" si="2"/>
        <v>25.3</v>
      </c>
      <c r="V44" s="112">
        <f t="shared" si="3"/>
        <v>0</v>
      </c>
      <c r="Y44">
        <f>BAWANA!BA44+BAWANA!BB44</f>
        <v>2.35</v>
      </c>
      <c r="Z44">
        <f>BAWANA!BH44+BAWANA!BI44</f>
        <v>2.35</v>
      </c>
      <c r="AA44">
        <f>BAWANA!AB44+BAWANA!AC44</f>
        <v>2.35</v>
      </c>
      <c r="AB44">
        <f>BAWANA!AI44+BAWANA!AJ44</f>
        <v>2.35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30</v>
      </c>
      <c r="D45">
        <f>BAWANA!AP45</f>
        <v>0</v>
      </c>
      <c r="E45">
        <f>BAWANA!AQ45</f>
        <v>25.299999999999997</v>
      </c>
      <c r="F45">
        <f t="shared" si="4"/>
        <v>824</v>
      </c>
      <c r="G45">
        <f t="shared" si="5"/>
        <v>25.299999999999997</v>
      </c>
      <c r="H45" s="112"/>
      <c r="I45">
        <f>BRPL_EOD!AM45+BRPL_EOD!AN45</f>
        <v>9.16</v>
      </c>
      <c r="J45">
        <f>BYPL_EOD!AM45+BYPL_EOD!AN45</f>
        <v>5.3</v>
      </c>
      <c r="K45">
        <f>MES_EOD!AM45+MES_EOD!AN45</f>
        <v>0.54</v>
      </c>
      <c r="L45">
        <f>NDMC_EOD!AM45+NDMC_EOD!AN45</f>
        <v>2.15</v>
      </c>
      <c r="M45">
        <f>TPDDL_EOD!AM45+TPDDL_EOD!AN45</f>
        <v>8.16</v>
      </c>
      <c r="N45">
        <f t="shared" si="0"/>
        <v>25.31</v>
      </c>
      <c r="O45" s="112">
        <f t="shared" si="1"/>
        <v>-1.0000000000001563E-2</v>
      </c>
      <c r="P45">
        <v>9.1563808771236666</v>
      </c>
      <c r="Q45">
        <v>5.297905966021335</v>
      </c>
      <c r="R45">
        <v>0.53978664559462664</v>
      </c>
      <c r="S45">
        <v>2.1491505333860133</v>
      </c>
      <c r="T45">
        <v>8.1567759778743572</v>
      </c>
      <c r="U45" s="114">
        <f t="shared" si="2"/>
        <v>25.3</v>
      </c>
      <c r="V45" s="112">
        <f t="shared" si="3"/>
        <v>0</v>
      </c>
      <c r="Y45">
        <f>BAWANA!BA45+BAWANA!BB45</f>
        <v>2.35</v>
      </c>
      <c r="Z45">
        <f>BAWANA!BH45+BAWANA!BI45</f>
        <v>2.35</v>
      </c>
      <c r="AA45">
        <f>BAWANA!AB45+BAWANA!AC45</f>
        <v>2.35</v>
      </c>
      <c r="AB45">
        <f>BAWANA!AI45+BAWANA!AJ45</f>
        <v>2.35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30</v>
      </c>
      <c r="D46">
        <f>BAWANA!AP46</f>
        <v>0</v>
      </c>
      <c r="E46">
        <f>BAWANA!AQ46</f>
        <v>25.299999999999997</v>
      </c>
      <c r="F46">
        <f t="shared" si="4"/>
        <v>824</v>
      </c>
      <c r="G46">
        <f t="shared" si="5"/>
        <v>25.299999999999997</v>
      </c>
      <c r="H46" s="112"/>
      <c r="I46">
        <f>BRPL_EOD!AM46+BRPL_EOD!AN46</f>
        <v>9.16</v>
      </c>
      <c r="J46">
        <f>BYPL_EOD!AM46+BYPL_EOD!AN46</f>
        <v>5.3</v>
      </c>
      <c r="K46">
        <f>MES_EOD!AM46+MES_EOD!AN46</f>
        <v>0.54</v>
      </c>
      <c r="L46">
        <f>NDMC_EOD!AM46+NDMC_EOD!AN46</f>
        <v>2.15</v>
      </c>
      <c r="M46">
        <f>TPDDL_EOD!AM46+TPDDL_EOD!AN46</f>
        <v>8.16</v>
      </c>
      <c r="N46">
        <f t="shared" si="0"/>
        <v>25.31</v>
      </c>
      <c r="O46" s="112">
        <f t="shared" si="1"/>
        <v>-1.0000000000001563E-2</v>
      </c>
      <c r="P46">
        <v>9.1563808771236666</v>
      </c>
      <c r="Q46">
        <v>5.297905966021335</v>
      </c>
      <c r="R46">
        <v>0.53978664559462664</v>
      </c>
      <c r="S46">
        <v>2.1491505333860133</v>
      </c>
      <c r="T46">
        <v>8.1567759778743572</v>
      </c>
      <c r="U46" s="114">
        <f t="shared" si="2"/>
        <v>25.3</v>
      </c>
      <c r="V46" s="112">
        <f t="shared" si="3"/>
        <v>0</v>
      </c>
      <c r="Y46">
        <f>BAWANA!BA46+BAWANA!BB46</f>
        <v>2.35</v>
      </c>
      <c r="Z46">
        <f>BAWANA!BH46+BAWANA!BI46</f>
        <v>2.35</v>
      </c>
      <c r="AA46">
        <f>BAWANA!AB46+BAWANA!AC46</f>
        <v>2.35</v>
      </c>
      <c r="AB46">
        <f>BAWANA!AI46+BAWANA!AJ46</f>
        <v>2.35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30</v>
      </c>
      <c r="D47">
        <f>BAWANA!AP47</f>
        <v>0</v>
      </c>
      <c r="E47">
        <f>BAWANA!AQ47</f>
        <v>25.299999999999997</v>
      </c>
      <c r="F47">
        <f t="shared" si="4"/>
        <v>824</v>
      </c>
      <c r="G47">
        <f t="shared" si="5"/>
        <v>25.299999999999997</v>
      </c>
      <c r="H47" s="112"/>
      <c r="I47">
        <f>BRPL_EOD!AM47+BRPL_EOD!AN47</f>
        <v>9.16</v>
      </c>
      <c r="J47">
        <f>BYPL_EOD!AM47+BYPL_EOD!AN47</f>
        <v>5.3</v>
      </c>
      <c r="K47">
        <f>MES_EOD!AM47+MES_EOD!AN47</f>
        <v>0.54</v>
      </c>
      <c r="L47">
        <f>NDMC_EOD!AM47+NDMC_EOD!AN47</f>
        <v>2.15</v>
      </c>
      <c r="M47">
        <f>TPDDL_EOD!AM47+TPDDL_EOD!AN47</f>
        <v>8.16</v>
      </c>
      <c r="N47">
        <f t="shared" si="0"/>
        <v>25.31</v>
      </c>
      <c r="O47" s="112">
        <f t="shared" si="1"/>
        <v>-1.0000000000001563E-2</v>
      </c>
      <c r="P47">
        <v>9.1563808771236666</v>
      </c>
      <c r="Q47">
        <v>5.297905966021335</v>
      </c>
      <c r="R47">
        <v>0.53978664559462664</v>
      </c>
      <c r="S47">
        <v>2.1491505333860133</v>
      </c>
      <c r="T47">
        <v>8.1567759778743572</v>
      </c>
      <c r="U47" s="114">
        <f t="shared" si="2"/>
        <v>25.3</v>
      </c>
      <c r="V47" s="112">
        <f t="shared" si="3"/>
        <v>0</v>
      </c>
      <c r="Y47">
        <f>BAWANA!BA47+BAWANA!BB47</f>
        <v>2.35</v>
      </c>
      <c r="Z47">
        <f>BAWANA!BH47+BAWANA!BI47</f>
        <v>2.35</v>
      </c>
      <c r="AA47">
        <f>BAWANA!AB47+BAWANA!AC47</f>
        <v>2.35</v>
      </c>
      <c r="AB47">
        <f>BAWANA!AI47+BAWANA!AJ47</f>
        <v>2.35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30</v>
      </c>
      <c r="D48">
        <f>BAWANA!AP48</f>
        <v>0</v>
      </c>
      <c r="E48">
        <f>BAWANA!AQ48</f>
        <v>25.299999999999997</v>
      </c>
      <c r="F48">
        <f t="shared" si="4"/>
        <v>824</v>
      </c>
      <c r="G48">
        <f t="shared" si="5"/>
        <v>25.299999999999997</v>
      </c>
      <c r="H48" s="112"/>
      <c r="I48">
        <f>BRPL_EOD!AM48+BRPL_EOD!AN48</f>
        <v>9.16</v>
      </c>
      <c r="J48">
        <f>BYPL_EOD!AM48+BYPL_EOD!AN48</f>
        <v>5.3</v>
      </c>
      <c r="K48">
        <f>MES_EOD!AM48+MES_EOD!AN48</f>
        <v>0.54</v>
      </c>
      <c r="L48">
        <f>NDMC_EOD!AM48+NDMC_EOD!AN48</f>
        <v>2.15</v>
      </c>
      <c r="M48">
        <f>TPDDL_EOD!AM48+TPDDL_EOD!AN48</f>
        <v>8.16</v>
      </c>
      <c r="N48">
        <f t="shared" si="0"/>
        <v>25.31</v>
      </c>
      <c r="O48" s="112">
        <f t="shared" si="1"/>
        <v>-1.0000000000001563E-2</v>
      </c>
      <c r="P48">
        <v>9.1563808771236666</v>
      </c>
      <c r="Q48">
        <v>5.297905966021335</v>
      </c>
      <c r="R48">
        <v>0.53978664559462664</v>
      </c>
      <c r="S48">
        <v>2.1491505333860133</v>
      </c>
      <c r="T48">
        <v>8.1567759778743572</v>
      </c>
      <c r="U48" s="114">
        <f t="shared" si="2"/>
        <v>25.3</v>
      </c>
      <c r="V48" s="112">
        <f t="shared" si="3"/>
        <v>0</v>
      </c>
      <c r="Y48">
        <f>BAWANA!BA48+BAWANA!BB48</f>
        <v>2.35</v>
      </c>
      <c r="Z48">
        <f>BAWANA!BH48+BAWANA!BI48</f>
        <v>2.35</v>
      </c>
      <c r="AA48">
        <f>BAWANA!AB48+BAWANA!AC48</f>
        <v>2.35</v>
      </c>
      <c r="AB48">
        <f>BAWANA!AI48+BAWANA!AJ48</f>
        <v>2.35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30</v>
      </c>
      <c r="D49">
        <f>BAWANA!AP49</f>
        <v>0</v>
      </c>
      <c r="E49">
        <f>BAWANA!AQ49</f>
        <v>25.299999999999997</v>
      </c>
      <c r="F49">
        <f t="shared" si="4"/>
        <v>824</v>
      </c>
      <c r="G49">
        <f t="shared" si="5"/>
        <v>25.299999999999997</v>
      </c>
      <c r="H49" s="112"/>
      <c r="I49">
        <f>BRPL_EOD!AM49+BRPL_EOD!AN49</f>
        <v>9.16</v>
      </c>
      <c r="J49">
        <f>BYPL_EOD!AM49+BYPL_EOD!AN49</f>
        <v>5.3</v>
      </c>
      <c r="K49">
        <f>MES_EOD!AM49+MES_EOD!AN49</f>
        <v>0.54</v>
      </c>
      <c r="L49">
        <f>NDMC_EOD!AM49+NDMC_EOD!AN49</f>
        <v>2.15</v>
      </c>
      <c r="M49">
        <f>TPDDL_EOD!AM49+TPDDL_EOD!AN49</f>
        <v>8.16</v>
      </c>
      <c r="N49">
        <f t="shared" si="0"/>
        <v>25.31</v>
      </c>
      <c r="O49" s="112">
        <f t="shared" si="1"/>
        <v>-1.0000000000001563E-2</v>
      </c>
      <c r="P49">
        <v>9.1563808771236666</v>
      </c>
      <c r="Q49">
        <v>5.297905966021335</v>
      </c>
      <c r="R49">
        <v>0.53978664559462664</v>
      </c>
      <c r="S49">
        <v>2.1491505333860133</v>
      </c>
      <c r="T49">
        <v>8.1567759778743572</v>
      </c>
      <c r="U49" s="114">
        <f t="shared" si="2"/>
        <v>25.3</v>
      </c>
      <c r="V49" s="112">
        <f t="shared" si="3"/>
        <v>0</v>
      </c>
      <c r="Y49">
        <f>BAWANA!BA49+BAWANA!BB49</f>
        <v>2.35</v>
      </c>
      <c r="Z49">
        <f>BAWANA!BH49+BAWANA!BI49</f>
        <v>2.35</v>
      </c>
      <c r="AA49">
        <f>BAWANA!AB49+BAWANA!AC49</f>
        <v>2.35</v>
      </c>
      <c r="AB49">
        <f>BAWANA!AI49+BAWANA!AJ49</f>
        <v>2.35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30</v>
      </c>
      <c r="D50">
        <f>BAWANA!AP50</f>
        <v>0</v>
      </c>
      <c r="E50">
        <f>BAWANA!AQ50</f>
        <v>25.299999999999997</v>
      </c>
      <c r="F50">
        <f t="shared" si="4"/>
        <v>824</v>
      </c>
      <c r="G50">
        <f t="shared" si="5"/>
        <v>25.299999999999997</v>
      </c>
      <c r="H50" s="112"/>
      <c r="I50">
        <f>BRPL_EOD!AM50+BRPL_EOD!AN50</f>
        <v>9.16</v>
      </c>
      <c r="J50">
        <f>BYPL_EOD!AM50+BYPL_EOD!AN50</f>
        <v>5.3</v>
      </c>
      <c r="K50">
        <f>MES_EOD!AM50+MES_EOD!AN50</f>
        <v>0.54</v>
      </c>
      <c r="L50">
        <f>NDMC_EOD!AM50+NDMC_EOD!AN50</f>
        <v>2.15</v>
      </c>
      <c r="M50">
        <f>TPDDL_EOD!AM50+TPDDL_EOD!AN50</f>
        <v>8.16</v>
      </c>
      <c r="N50">
        <f t="shared" si="0"/>
        <v>25.31</v>
      </c>
      <c r="O50" s="112">
        <f t="shared" si="1"/>
        <v>-1.0000000000001563E-2</v>
      </c>
      <c r="P50">
        <v>9.1563808771236666</v>
      </c>
      <c r="Q50">
        <v>5.297905966021335</v>
      </c>
      <c r="R50">
        <v>0.53978664559462664</v>
      </c>
      <c r="S50">
        <v>2.1491505333860133</v>
      </c>
      <c r="T50">
        <v>8.1567759778743572</v>
      </c>
      <c r="U50" s="114">
        <f t="shared" si="2"/>
        <v>25.3</v>
      </c>
      <c r="V50" s="112">
        <f t="shared" si="3"/>
        <v>0</v>
      </c>
      <c r="Y50">
        <f>BAWANA!BA50+BAWANA!BB50</f>
        <v>2.35</v>
      </c>
      <c r="Z50">
        <f>BAWANA!BH50+BAWANA!BI50</f>
        <v>2.35</v>
      </c>
      <c r="AA50">
        <f>BAWANA!AB50+BAWANA!AC50</f>
        <v>2.35</v>
      </c>
      <c r="AB50">
        <f>BAWANA!AI50+BAWANA!AJ50</f>
        <v>2.35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30</v>
      </c>
      <c r="D51">
        <f>BAWANA!AP51</f>
        <v>0</v>
      </c>
      <c r="E51">
        <f>BAWANA!AQ51</f>
        <v>25.299999999999997</v>
      </c>
      <c r="F51">
        <f t="shared" si="4"/>
        <v>808</v>
      </c>
      <c r="G51">
        <f t="shared" si="5"/>
        <v>25.299999999999997</v>
      </c>
      <c r="H51" s="112"/>
      <c r="I51">
        <f>BRPL_EOD!AM51+BRPL_EOD!AN51</f>
        <v>9.16</v>
      </c>
      <c r="J51">
        <f>BYPL_EOD!AM51+BYPL_EOD!AN51</f>
        <v>5.3</v>
      </c>
      <c r="K51">
        <f>MES_EOD!AM51+MES_EOD!AN51</f>
        <v>0.54</v>
      </c>
      <c r="L51">
        <f>NDMC_EOD!AM51+NDMC_EOD!AN51</f>
        <v>2.15</v>
      </c>
      <c r="M51">
        <f>TPDDL_EOD!AM51+TPDDL_EOD!AN51</f>
        <v>8.16</v>
      </c>
      <c r="N51">
        <f t="shared" si="0"/>
        <v>25.31</v>
      </c>
      <c r="O51" s="112">
        <f t="shared" si="1"/>
        <v>-1.0000000000001563E-2</v>
      </c>
      <c r="P51">
        <v>9.1563808771236666</v>
      </c>
      <c r="Q51">
        <v>5.297905966021335</v>
      </c>
      <c r="R51">
        <v>0.53978664559462664</v>
      </c>
      <c r="S51">
        <v>2.1491505333860133</v>
      </c>
      <c r="T51">
        <v>8.1567759778743572</v>
      </c>
      <c r="U51" s="114">
        <f t="shared" si="2"/>
        <v>25.3</v>
      </c>
      <c r="V51" s="112">
        <f t="shared" si="3"/>
        <v>0</v>
      </c>
      <c r="Y51">
        <f>BAWANA!BA51+BAWANA!BB51</f>
        <v>2.35</v>
      </c>
      <c r="Z51">
        <f>BAWANA!BH51+BAWANA!BI51</f>
        <v>2.35</v>
      </c>
      <c r="AA51">
        <f>BAWANA!AB51+BAWANA!AC51</f>
        <v>2.35</v>
      </c>
      <c r="AB51">
        <f>BAWANA!AI51+BAWANA!AJ51</f>
        <v>2.35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30</v>
      </c>
      <c r="D52">
        <f>BAWANA!AP52</f>
        <v>0</v>
      </c>
      <c r="E52">
        <f>BAWANA!AQ52</f>
        <v>25.299999999999997</v>
      </c>
      <c r="F52">
        <f t="shared" si="4"/>
        <v>808</v>
      </c>
      <c r="G52">
        <f t="shared" si="5"/>
        <v>25.299999999999997</v>
      </c>
      <c r="H52" s="112"/>
      <c r="I52">
        <f>BRPL_EOD!AM52+BRPL_EOD!AN52</f>
        <v>9.16</v>
      </c>
      <c r="J52">
        <f>BYPL_EOD!AM52+BYPL_EOD!AN52</f>
        <v>5.3</v>
      </c>
      <c r="K52">
        <f>MES_EOD!AM52+MES_EOD!AN52</f>
        <v>0.54</v>
      </c>
      <c r="L52">
        <f>NDMC_EOD!AM52+NDMC_EOD!AN52</f>
        <v>2.15</v>
      </c>
      <c r="M52">
        <f>TPDDL_EOD!AM52+TPDDL_EOD!AN52</f>
        <v>8.16</v>
      </c>
      <c r="N52">
        <f t="shared" si="0"/>
        <v>25.31</v>
      </c>
      <c r="O52" s="112">
        <f t="shared" si="1"/>
        <v>-1.0000000000001563E-2</v>
      </c>
      <c r="P52">
        <v>9.1563808771236666</v>
      </c>
      <c r="Q52">
        <v>5.297905966021335</v>
      </c>
      <c r="R52">
        <v>0.53978664559462664</v>
      </c>
      <c r="S52">
        <v>2.1491505333860133</v>
      </c>
      <c r="T52">
        <v>8.1567759778743572</v>
      </c>
      <c r="U52" s="114">
        <f t="shared" si="2"/>
        <v>25.3</v>
      </c>
      <c r="V52" s="112">
        <f t="shared" si="3"/>
        <v>0</v>
      </c>
      <c r="Y52">
        <f>BAWANA!BA52+BAWANA!BB52</f>
        <v>2.35</v>
      </c>
      <c r="Z52">
        <f>BAWANA!BH52+BAWANA!BI52</f>
        <v>2.35</v>
      </c>
      <c r="AA52">
        <f>BAWANA!AB52+BAWANA!AC52</f>
        <v>2.35</v>
      </c>
      <c r="AB52">
        <f>BAWANA!AI52+BAWANA!AJ52</f>
        <v>2.35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30</v>
      </c>
      <c r="D53">
        <f>BAWANA!AP53</f>
        <v>0</v>
      </c>
      <c r="E53">
        <f>BAWANA!AQ53</f>
        <v>25.299999999999997</v>
      </c>
      <c r="F53">
        <f t="shared" si="4"/>
        <v>808</v>
      </c>
      <c r="G53">
        <f t="shared" si="5"/>
        <v>25.299999999999997</v>
      </c>
      <c r="H53" s="112"/>
      <c r="I53">
        <f>BRPL_EOD!AM53+BRPL_EOD!AN53</f>
        <v>9.16</v>
      </c>
      <c r="J53">
        <f>BYPL_EOD!AM53+BYPL_EOD!AN53</f>
        <v>5.3</v>
      </c>
      <c r="K53">
        <f>MES_EOD!AM53+MES_EOD!AN53</f>
        <v>0.54</v>
      </c>
      <c r="L53">
        <f>NDMC_EOD!AM53+NDMC_EOD!AN53</f>
        <v>2.15</v>
      </c>
      <c r="M53">
        <f>TPDDL_EOD!AM53+TPDDL_EOD!AN53</f>
        <v>8.16</v>
      </c>
      <c r="N53">
        <f t="shared" si="0"/>
        <v>25.31</v>
      </c>
      <c r="O53" s="112">
        <f t="shared" si="1"/>
        <v>-1.0000000000001563E-2</v>
      </c>
      <c r="P53">
        <v>9.1563808771236666</v>
      </c>
      <c r="Q53">
        <v>5.297905966021335</v>
      </c>
      <c r="R53">
        <v>0.53978664559462664</v>
      </c>
      <c r="S53">
        <v>2.1491505333860133</v>
      </c>
      <c r="T53">
        <v>8.1567759778743572</v>
      </c>
      <c r="U53" s="114">
        <f t="shared" si="2"/>
        <v>25.3</v>
      </c>
      <c r="V53" s="112">
        <f t="shared" si="3"/>
        <v>0</v>
      </c>
      <c r="Y53">
        <f>BAWANA!BA53+BAWANA!BB53</f>
        <v>2.35</v>
      </c>
      <c r="Z53">
        <f>BAWANA!BH53+BAWANA!BI53</f>
        <v>2.35</v>
      </c>
      <c r="AA53">
        <f>BAWANA!AB53+BAWANA!AC53</f>
        <v>2.35</v>
      </c>
      <c r="AB53">
        <f>BAWANA!AI53+BAWANA!AJ53</f>
        <v>2.35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30</v>
      </c>
      <c r="D54">
        <f>BAWANA!AP54</f>
        <v>0</v>
      </c>
      <c r="E54">
        <f>BAWANA!AQ54</f>
        <v>25.299999999999997</v>
      </c>
      <c r="F54">
        <f t="shared" si="4"/>
        <v>808</v>
      </c>
      <c r="G54">
        <f t="shared" si="5"/>
        <v>25.299999999999997</v>
      </c>
      <c r="H54" s="112"/>
      <c r="I54">
        <f>BRPL_EOD!AM54+BRPL_EOD!AN54</f>
        <v>9.16</v>
      </c>
      <c r="J54">
        <f>BYPL_EOD!AM54+BYPL_EOD!AN54</f>
        <v>5.3</v>
      </c>
      <c r="K54">
        <f>MES_EOD!AM54+MES_EOD!AN54</f>
        <v>0.54</v>
      </c>
      <c r="L54">
        <f>NDMC_EOD!AM54+NDMC_EOD!AN54</f>
        <v>2.15</v>
      </c>
      <c r="M54">
        <f>TPDDL_EOD!AM54+TPDDL_EOD!AN54</f>
        <v>8.16</v>
      </c>
      <c r="N54">
        <f t="shared" si="0"/>
        <v>25.31</v>
      </c>
      <c r="O54" s="112">
        <f t="shared" si="1"/>
        <v>-1.0000000000001563E-2</v>
      </c>
      <c r="P54">
        <v>9.1563808771236666</v>
      </c>
      <c r="Q54">
        <v>5.297905966021335</v>
      </c>
      <c r="R54">
        <v>0.53978664559462664</v>
      </c>
      <c r="S54">
        <v>2.1491505333860133</v>
      </c>
      <c r="T54">
        <v>8.1567759778743572</v>
      </c>
      <c r="U54" s="114">
        <f t="shared" si="2"/>
        <v>25.3</v>
      </c>
      <c r="V54" s="112">
        <f t="shared" si="3"/>
        <v>0</v>
      </c>
      <c r="Y54">
        <f>BAWANA!BA54+BAWANA!BB54</f>
        <v>2.35</v>
      </c>
      <c r="Z54">
        <f>BAWANA!BH54+BAWANA!BI54</f>
        <v>2.35</v>
      </c>
      <c r="AA54">
        <f>BAWANA!AB54+BAWANA!AC54</f>
        <v>2.35</v>
      </c>
      <c r="AB54">
        <f>BAWANA!AI54+BAWANA!AJ54</f>
        <v>2.35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30</v>
      </c>
      <c r="D55">
        <f>BAWANA!AP55</f>
        <v>0</v>
      </c>
      <c r="E55">
        <f>BAWANA!AQ55</f>
        <v>25.299999999999997</v>
      </c>
      <c r="F55">
        <f t="shared" si="4"/>
        <v>808</v>
      </c>
      <c r="G55">
        <f t="shared" si="5"/>
        <v>25.299999999999997</v>
      </c>
      <c r="H55" s="112"/>
      <c r="I55">
        <f>BRPL_EOD!AM55+BRPL_EOD!AN55</f>
        <v>9.16</v>
      </c>
      <c r="J55">
        <f>BYPL_EOD!AM55+BYPL_EOD!AN55</f>
        <v>5.3</v>
      </c>
      <c r="K55">
        <f>MES_EOD!AM55+MES_EOD!AN55</f>
        <v>0.54</v>
      </c>
      <c r="L55">
        <f>NDMC_EOD!AM55+NDMC_EOD!AN55</f>
        <v>2.15</v>
      </c>
      <c r="M55">
        <f>TPDDL_EOD!AM55+TPDDL_EOD!AN55</f>
        <v>8.16</v>
      </c>
      <c r="N55">
        <f t="shared" si="0"/>
        <v>25.31</v>
      </c>
      <c r="O55" s="112">
        <f t="shared" si="1"/>
        <v>-1.0000000000001563E-2</v>
      </c>
      <c r="P55">
        <v>9.1563808771236666</v>
      </c>
      <c r="Q55">
        <v>5.297905966021335</v>
      </c>
      <c r="R55">
        <v>0.53978664559462664</v>
      </c>
      <c r="S55">
        <v>2.1491505333860133</v>
      </c>
      <c r="T55">
        <v>8.1567759778743572</v>
      </c>
      <c r="U55" s="114">
        <f t="shared" si="2"/>
        <v>25.3</v>
      </c>
      <c r="V55" s="112">
        <f t="shared" si="3"/>
        <v>0</v>
      </c>
      <c r="Y55">
        <f>BAWANA!BA55+BAWANA!BB55</f>
        <v>2.35</v>
      </c>
      <c r="Z55">
        <f>BAWANA!BH55+BAWANA!BI55</f>
        <v>2.35</v>
      </c>
      <c r="AA55">
        <f>BAWANA!AB55+BAWANA!AC55</f>
        <v>2.35</v>
      </c>
      <c r="AB55">
        <f>BAWANA!AI55+BAWANA!AJ55</f>
        <v>2.35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30</v>
      </c>
      <c r="D56">
        <f>BAWANA!AP56</f>
        <v>0</v>
      </c>
      <c r="E56">
        <f>BAWANA!AQ56</f>
        <v>25.299999999999997</v>
      </c>
      <c r="F56">
        <f t="shared" si="4"/>
        <v>808</v>
      </c>
      <c r="G56">
        <f t="shared" si="5"/>
        <v>25.299999999999997</v>
      </c>
      <c r="H56" s="112"/>
      <c r="I56">
        <f>BRPL_EOD!AM56+BRPL_EOD!AN56</f>
        <v>9.16</v>
      </c>
      <c r="J56">
        <f>BYPL_EOD!AM56+BYPL_EOD!AN56</f>
        <v>5.3</v>
      </c>
      <c r="K56">
        <f>MES_EOD!AM56+MES_EOD!AN56</f>
        <v>0.54</v>
      </c>
      <c r="L56">
        <f>NDMC_EOD!AM56+NDMC_EOD!AN56</f>
        <v>2.15</v>
      </c>
      <c r="M56">
        <f>TPDDL_EOD!AM56+TPDDL_EOD!AN56</f>
        <v>8.16</v>
      </c>
      <c r="N56">
        <f t="shared" si="0"/>
        <v>25.31</v>
      </c>
      <c r="O56" s="112">
        <f t="shared" si="1"/>
        <v>-1.0000000000001563E-2</v>
      </c>
      <c r="P56">
        <v>9.1563808771236666</v>
      </c>
      <c r="Q56">
        <v>5.297905966021335</v>
      </c>
      <c r="R56">
        <v>0.53978664559462664</v>
      </c>
      <c r="S56">
        <v>2.1491505333860133</v>
      </c>
      <c r="T56">
        <v>8.1567759778743572</v>
      </c>
      <c r="U56" s="114">
        <f t="shared" si="2"/>
        <v>25.3</v>
      </c>
      <c r="V56" s="112">
        <f t="shared" si="3"/>
        <v>0</v>
      </c>
      <c r="Y56">
        <f>BAWANA!BA56+BAWANA!BB56</f>
        <v>2.35</v>
      </c>
      <c r="Z56">
        <f>BAWANA!BH56+BAWANA!BI56</f>
        <v>2.35</v>
      </c>
      <c r="AA56">
        <f>BAWANA!AB56+BAWANA!AC56</f>
        <v>2.35</v>
      </c>
      <c r="AB56">
        <f>BAWANA!AI56+BAWANA!AJ56</f>
        <v>2.35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30</v>
      </c>
      <c r="D57">
        <f>BAWANA!AP57</f>
        <v>0</v>
      </c>
      <c r="E57">
        <f>BAWANA!AQ57</f>
        <v>25.299999999999997</v>
      </c>
      <c r="F57">
        <f t="shared" si="4"/>
        <v>808</v>
      </c>
      <c r="G57">
        <f t="shared" si="5"/>
        <v>25.299999999999997</v>
      </c>
      <c r="H57" s="112"/>
      <c r="I57">
        <f>BRPL_EOD!AM57+BRPL_EOD!AN57</f>
        <v>9.16</v>
      </c>
      <c r="J57">
        <f>BYPL_EOD!AM57+BYPL_EOD!AN57</f>
        <v>5.3</v>
      </c>
      <c r="K57">
        <f>MES_EOD!AM57+MES_EOD!AN57</f>
        <v>0.54</v>
      </c>
      <c r="L57">
        <f>NDMC_EOD!AM57+NDMC_EOD!AN57</f>
        <v>2.15</v>
      </c>
      <c r="M57">
        <f>TPDDL_EOD!AM57+TPDDL_EOD!AN57</f>
        <v>8.16</v>
      </c>
      <c r="N57">
        <f t="shared" si="0"/>
        <v>25.31</v>
      </c>
      <c r="O57" s="112">
        <f t="shared" si="1"/>
        <v>-1.0000000000001563E-2</v>
      </c>
      <c r="P57">
        <v>9.1563808771236666</v>
      </c>
      <c r="Q57">
        <v>5.297905966021335</v>
      </c>
      <c r="R57">
        <v>0.53978664559462664</v>
      </c>
      <c r="S57">
        <v>2.1491505333860133</v>
      </c>
      <c r="T57">
        <v>8.1567759778743572</v>
      </c>
      <c r="U57" s="114">
        <f t="shared" si="2"/>
        <v>25.3</v>
      </c>
      <c r="V57" s="112">
        <f t="shared" si="3"/>
        <v>0</v>
      </c>
      <c r="Y57">
        <f>BAWANA!BA57+BAWANA!BB57</f>
        <v>2.35</v>
      </c>
      <c r="Z57">
        <f>BAWANA!BH57+BAWANA!BI57</f>
        <v>2.35</v>
      </c>
      <c r="AA57">
        <f>BAWANA!AB57+BAWANA!AC57</f>
        <v>2.35</v>
      </c>
      <c r="AB57">
        <f>BAWANA!AI57+BAWANA!AJ57</f>
        <v>2.35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30</v>
      </c>
      <c r="D58">
        <f>BAWANA!AP58</f>
        <v>0</v>
      </c>
      <c r="E58">
        <f>BAWANA!AQ58</f>
        <v>25.299999999999997</v>
      </c>
      <c r="F58">
        <f t="shared" si="4"/>
        <v>808</v>
      </c>
      <c r="G58">
        <f t="shared" si="5"/>
        <v>25.299999999999997</v>
      </c>
      <c r="H58" s="112"/>
      <c r="I58">
        <f>BRPL_EOD!AM58+BRPL_EOD!AN58</f>
        <v>9.16</v>
      </c>
      <c r="J58">
        <f>BYPL_EOD!AM58+BYPL_EOD!AN58</f>
        <v>5.3</v>
      </c>
      <c r="K58">
        <f>MES_EOD!AM58+MES_EOD!AN58</f>
        <v>0.54</v>
      </c>
      <c r="L58">
        <f>NDMC_EOD!AM58+NDMC_EOD!AN58</f>
        <v>2.15</v>
      </c>
      <c r="M58">
        <f>TPDDL_EOD!AM58+TPDDL_EOD!AN58</f>
        <v>8.16</v>
      </c>
      <c r="N58">
        <f t="shared" si="0"/>
        <v>25.31</v>
      </c>
      <c r="O58" s="112">
        <f t="shared" si="1"/>
        <v>-1.0000000000001563E-2</v>
      </c>
      <c r="P58">
        <v>9.1563808771236666</v>
      </c>
      <c r="Q58">
        <v>5.297905966021335</v>
      </c>
      <c r="R58">
        <v>0.53978664559462664</v>
      </c>
      <c r="S58">
        <v>2.1491505333860133</v>
      </c>
      <c r="T58">
        <v>8.1567759778743572</v>
      </c>
      <c r="U58" s="114">
        <f t="shared" si="2"/>
        <v>25.3</v>
      </c>
      <c r="V58" s="112">
        <f t="shared" si="3"/>
        <v>0</v>
      </c>
      <c r="Y58">
        <f>BAWANA!BA58+BAWANA!BB58</f>
        <v>2.35</v>
      </c>
      <c r="Z58">
        <f>BAWANA!BH58+BAWANA!BI58</f>
        <v>2.35</v>
      </c>
      <c r="AA58">
        <f>BAWANA!AB58+BAWANA!AC58</f>
        <v>2.35</v>
      </c>
      <c r="AB58">
        <f>BAWANA!AI58+BAWANA!AJ58</f>
        <v>2.35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30</v>
      </c>
      <c r="D59">
        <f>BAWANA!AP59</f>
        <v>0</v>
      </c>
      <c r="E59">
        <f>BAWANA!AQ59</f>
        <v>25.299999999999997</v>
      </c>
      <c r="F59">
        <f t="shared" si="4"/>
        <v>808</v>
      </c>
      <c r="G59">
        <f t="shared" si="5"/>
        <v>25.299999999999997</v>
      </c>
      <c r="H59" s="112"/>
      <c r="I59">
        <f>BRPL_EOD!AM59+BRPL_EOD!AN59</f>
        <v>9.16</v>
      </c>
      <c r="J59">
        <f>BYPL_EOD!AM59+BYPL_EOD!AN59</f>
        <v>5.3</v>
      </c>
      <c r="K59">
        <f>MES_EOD!AM59+MES_EOD!AN59</f>
        <v>0.54</v>
      </c>
      <c r="L59">
        <f>NDMC_EOD!AM59+NDMC_EOD!AN59</f>
        <v>2.15</v>
      </c>
      <c r="M59">
        <f>TPDDL_EOD!AM59+TPDDL_EOD!AN59</f>
        <v>8.16</v>
      </c>
      <c r="N59">
        <f t="shared" si="0"/>
        <v>25.31</v>
      </c>
      <c r="O59" s="112">
        <f t="shared" si="1"/>
        <v>-1.0000000000001563E-2</v>
      </c>
      <c r="P59">
        <v>9.1563808771236666</v>
      </c>
      <c r="Q59">
        <v>5.297905966021335</v>
      </c>
      <c r="R59">
        <v>0.53978664559462664</v>
      </c>
      <c r="S59">
        <v>2.1491505333860133</v>
      </c>
      <c r="T59">
        <v>8.1567759778743572</v>
      </c>
      <c r="U59" s="114">
        <f t="shared" si="2"/>
        <v>25.3</v>
      </c>
      <c r="V59" s="112">
        <f t="shared" si="3"/>
        <v>0</v>
      </c>
      <c r="Y59">
        <f>BAWANA!BA59+BAWANA!BB59</f>
        <v>2.35</v>
      </c>
      <c r="Z59">
        <f>BAWANA!BH59+BAWANA!BI59</f>
        <v>2.35</v>
      </c>
      <c r="AA59">
        <f>BAWANA!AB59+BAWANA!AC59</f>
        <v>2.35</v>
      </c>
      <c r="AB59">
        <f>BAWANA!AI59+BAWANA!AJ59</f>
        <v>2.35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30</v>
      </c>
      <c r="D60">
        <f>BAWANA!AP60</f>
        <v>0</v>
      </c>
      <c r="E60">
        <f>BAWANA!AQ60</f>
        <v>25.299999999999997</v>
      </c>
      <c r="F60">
        <f t="shared" si="4"/>
        <v>808</v>
      </c>
      <c r="G60">
        <f t="shared" si="5"/>
        <v>25.299999999999997</v>
      </c>
      <c r="H60" s="112"/>
      <c r="I60">
        <f>BRPL_EOD!AM60+BRPL_EOD!AN60</f>
        <v>9.16</v>
      </c>
      <c r="J60">
        <f>BYPL_EOD!AM60+BYPL_EOD!AN60</f>
        <v>5.3</v>
      </c>
      <c r="K60">
        <f>MES_EOD!AM60+MES_EOD!AN60</f>
        <v>0.54</v>
      </c>
      <c r="L60">
        <f>NDMC_EOD!AM60+NDMC_EOD!AN60</f>
        <v>2.15</v>
      </c>
      <c r="M60">
        <f>TPDDL_EOD!AM60+TPDDL_EOD!AN60</f>
        <v>8.16</v>
      </c>
      <c r="N60">
        <f t="shared" si="0"/>
        <v>25.31</v>
      </c>
      <c r="O60" s="112">
        <f t="shared" si="1"/>
        <v>-1.0000000000001563E-2</v>
      </c>
      <c r="P60">
        <v>9.1563808771236666</v>
      </c>
      <c r="Q60">
        <v>5.297905966021335</v>
      </c>
      <c r="R60">
        <v>0.53978664559462664</v>
      </c>
      <c r="S60">
        <v>2.1491505333860133</v>
      </c>
      <c r="T60">
        <v>8.1567759778743572</v>
      </c>
      <c r="U60" s="114">
        <f t="shared" si="2"/>
        <v>25.3</v>
      </c>
      <c r="V60" s="112">
        <f t="shared" si="3"/>
        <v>0</v>
      </c>
      <c r="Y60">
        <f>BAWANA!BA60+BAWANA!BB60</f>
        <v>2.35</v>
      </c>
      <c r="Z60">
        <f>BAWANA!BH60+BAWANA!BI60</f>
        <v>2.35</v>
      </c>
      <c r="AA60">
        <f>BAWANA!AB60+BAWANA!AC60</f>
        <v>2.35</v>
      </c>
      <c r="AB60">
        <f>BAWANA!AI60+BAWANA!AJ60</f>
        <v>2.35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30</v>
      </c>
      <c r="D61">
        <f>BAWANA!AP61</f>
        <v>0</v>
      </c>
      <c r="E61">
        <f>BAWANA!AQ61</f>
        <v>25.299999999999997</v>
      </c>
      <c r="F61">
        <f t="shared" si="4"/>
        <v>808</v>
      </c>
      <c r="G61">
        <f t="shared" si="5"/>
        <v>25.299999999999997</v>
      </c>
      <c r="H61" s="112"/>
      <c r="I61">
        <f>BRPL_EOD!AM61+BRPL_EOD!AN61</f>
        <v>9.16</v>
      </c>
      <c r="J61">
        <f>BYPL_EOD!AM61+BYPL_EOD!AN61</f>
        <v>5.3</v>
      </c>
      <c r="K61">
        <f>MES_EOD!AM61+MES_EOD!AN61</f>
        <v>0.54</v>
      </c>
      <c r="L61">
        <f>NDMC_EOD!AM61+NDMC_EOD!AN61</f>
        <v>2.15</v>
      </c>
      <c r="M61">
        <f>TPDDL_EOD!AM61+TPDDL_EOD!AN61</f>
        <v>8.16</v>
      </c>
      <c r="N61">
        <f t="shared" si="0"/>
        <v>25.31</v>
      </c>
      <c r="O61" s="112">
        <f t="shared" si="1"/>
        <v>-1.0000000000001563E-2</v>
      </c>
      <c r="P61">
        <v>9.1563808771236666</v>
      </c>
      <c r="Q61">
        <v>5.297905966021335</v>
      </c>
      <c r="R61">
        <v>0.53978664559462664</v>
      </c>
      <c r="S61">
        <v>2.1491505333860133</v>
      </c>
      <c r="T61">
        <v>8.1567759778743572</v>
      </c>
      <c r="U61" s="114">
        <f t="shared" si="2"/>
        <v>25.3</v>
      </c>
      <c r="V61" s="112">
        <f t="shared" si="3"/>
        <v>0</v>
      </c>
      <c r="Y61">
        <f>BAWANA!BA61+BAWANA!BB61</f>
        <v>2.35</v>
      </c>
      <c r="Z61">
        <f>BAWANA!BH61+BAWANA!BI61</f>
        <v>2.35</v>
      </c>
      <c r="AA61">
        <f>BAWANA!AB61+BAWANA!AC61</f>
        <v>2.35</v>
      </c>
      <c r="AB61">
        <f>BAWANA!AI61+BAWANA!AJ61</f>
        <v>2.35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30</v>
      </c>
      <c r="D62">
        <f>BAWANA!AP62</f>
        <v>0</v>
      </c>
      <c r="E62">
        <f>BAWANA!AQ62</f>
        <v>25.299999999999997</v>
      </c>
      <c r="F62">
        <f t="shared" si="4"/>
        <v>808</v>
      </c>
      <c r="G62">
        <f t="shared" si="5"/>
        <v>25.299999999999997</v>
      </c>
      <c r="H62" s="112"/>
      <c r="I62">
        <f>BRPL_EOD!AM62+BRPL_EOD!AN62</f>
        <v>9.16</v>
      </c>
      <c r="J62">
        <f>BYPL_EOD!AM62+BYPL_EOD!AN62</f>
        <v>5.3</v>
      </c>
      <c r="K62">
        <f>MES_EOD!AM62+MES_EOD!AN62</f>
        <v>0.54</v>
      </c>
      <c r="L62">
        <f>NDMC_EOD!AM62+NDMC_EOD!AN62</f>
        <v>2.15</v>
      </c>
      <c r="M62">
        <f>TPDDL_EOD!AM62+TPDDL_EOD!AN62</f>
        <v>8.16</v>
      </c>
      <c r="N62">
        <f t="shared" si="0"/>
        <v>25.31</v>
      </c>
      <c r="O62" s="112">
        <f t="shared" si="1"/>
        <v>-1.0000000000001563E-2</v>
      </c>
      <c r="P62">
        <v>9.1563808771236666</v>
      </c>
      <c r="Q62">
        <v>5.297905966021335</v>
      </c>
      <c r="R62">
        <v>0.53978664559462664</v>
      </c>
      <c r="S62">
        <v>2.1491505333860133</v>
      </c>
      <c r="T62">
        <v>8.1567759778743572</v>
      </c>
      <c r="U62" s="114">
        <f t="shared" si="2"/>
        <v>25.3</v>
      </c>
      <c r="V62" s="112">
        <f t="shared" si="3"/>
        <v>0</v>
      </c>
      <c r="Y62">
        <f>BAWANA!BA62+BAWANA!BB62</f>
        <v>2.35</v>
      </c>
      <c r="Z62">
        <f>BAWANA!BH62+BAWANA!BI62</f>
        <v>2.35</v>
      </c>
      <c r="AA62">
        <f>BAWANA!AB62+BAWANA!AC62</f>
        <v>2.35</v>
      </c>
      <c r="AB62">
        <f>BAWANA!AI62+BAWANA!AJ62</f>
        <v>2.35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30</v>
      </c>
      <c r="D63">
        <f>BAWANA!AP63</f>
        <v>0</v>
      </c>
      <c r="E63">
        <f>BAWANA!AQ63</f>
        <v>25.299999999999997</v>
      </c>
      <c r="F63">
        <f t="shared" si="4"/>
        <v>808</v>
      </c>
      <c r="G63">
        <f t="shared" si="5"/>
        <v>25.299999999999997</v>
      </c>
      <c r="H63" s="112"/>
      <c r="I63">
        <f>BRPL_EOD!AM63+BRPL_EOD!AN63</f>
        <v>9.16</v>
      </c>
      <c r="J63">
        <f>BYPL_EOD!AM63+BYPL_EOD!AN63</f>
        <v>5.3</v>
      </c>
      <c r="K63">
        <f>MES_EOD!AM63+MES_EOD!AN63</f>
        <v>0.54</v>
      </c>
      <c r="L63">
        <f>NDMC_EOD!AM63+NDMC_EOD!AN63</f>
        <v>2.15</v>
      </c>
      <c r="M63">
        <f>TPDDL_EOD!AM63+TPDDL_EOD!AN63</f>
        <v>8.16</v>
      </c>
      <c r="N63">
        <f t="shared" si="0"/>
        <v>25.31</v>
      </c>
      <c r="O63" s="112">
        <f t="shared" si="1"/>
        <v>-1.0000000000001563E-2</v>
      </c>
      <c r="P63">
        <v>9.1563808771236666</v>
      </c>
      <c r="Q63">
        <v>5.297905966021335</v>
      </c>
      <c r="R63">
        <v>0.53978664559462664</v>
      </c>
      <c r="S63">
        <v>2.1491505333860133</v>
      </c>
      <c r="T63">
        <v>8.1567759778743572</v>
      </c>
      <c r="U63" s="114">
        <f t="shared" si="2"/>
        <v>25.3</v>
      </c>
      <c r="V63" s="112">
        <f t="shared" si="3"/>
        <v>0</v>
      </c>
      <c r="Y63">
        <f>BAWANA!BA63+BAWANA!BB63</f>
        <v>2.35</v>
      </c>
      <c r="Z63">
        <f>BAWANA!BH63+BAWANA!BI63</f>
        <v>2.35</v>
      </c>
      <c r="AA63">
        <f>BAWANA!AB63+BAWANA!AC63</f>
        <v>2.35</v>
      </c>
      <c r="AB63">
        <f>BAWANA!AI63+BAWANA!AJ63</f>
        <v>2.35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30</v>
      </c>
      <c r="D64">
        <f>BAWANA!AP64</f>
        <v>0</v>
      </c>
      <c r="E64">
        <f>BAWANA!AQ64</f>
        <v>25.299999999999997</v>
      </c>
      <c r="F64">
        <f t="shared" si="4"/>
        <v>808</v>
      </c>
      <c r="G64">
        <f t="shared" si="5"/>
        <v>25.299999999999997</v>
      </c>
      <c r="H64" s="112"/>
      <c r="I64">
        <f>BRPL_EOD!AM64+BRPL_EOD!AN64</f>
        <v>9.16</v>
      </c>
      <c r="J64">
        <f>BYPL_EOD!AM64+BYPL_EOD!AN64</f>
        <v>5.3</v>
      </c>
      <c r="K64">
        <f>MES_EOD!AM64+MES_EOD!AN64</f>
        <v>0.54</v>
      </c>
      <c r="L64">
        <f>NDMC_EOD!AM64+NDMC_EOD!AN64</f>
        <v>2.15</v>
      </c>
      <c r="M64">
        <f>TPDDL_EOD!AM64+TPDDL_EOD!AN64</f>
        <v>8.16</v>
      </c>
      <c r="N64">
        <f t="shared" si="0"/>
        <v>25.31</v>
      </c>
      <c r="O64" s="112">
        <f t="shared" si="1"/>
        <v>-1.0000000000001563E-2</v>
      </c>
      <c r="P64">
        <v>9.1563808771236666</v>
      </c>
      <c r="Q64">
        <v>5.297905966021335</v>
      </c>
      <c r="R64">
        <v>0.53978664559462664</v>
      </c>
      <c r="S64">
        <v>2.1491505333860133</v>
      </c>
      <c r="T64">
        <v>8.1567759778743572</v>
      </c>
      <c r="U64" s="114">
        <f t="shared" si="2"/>
        <v>25.3</v>
      </c>
      <c r="V64" s="112">
        <f t="shared" si="3"/>
        <v>0</v>
      </c>
      <c r="Y64">
        <f>BAWANA!BA64+BAWANA!BB64</f>
        <v>2.35</v>
      </c>
      <c r="Z64">
        <f>BAWANA!BH64+BAWANA!BI64</f>
        <v>2.35</v>
      </c>
      <c r="AA64">
        <f>BAWANA!AB64+BAWANA!AC64</f>
        <v>2.35</v>
      </c>
      <c r="AB64">
        <f>BAWANA!AI64+BAWANA!AJ64</f>
        <v>2.35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30</v>
      </c>
      <c r="D65">
        <f>BAWANA!AP65</f>
        <v>0</v>
      </c>
      <c r="E65">
        <f>BAWANA!AQ65</f>
        <v>25.299999999999997</v>
      </c>
      <c r="F65">
        <f t="shared" si="4"/>
        <v>808</v>
      </c>
      <c r="G65">
        <f t="shared" si="5"/>
        <v>25.299999999999997</v>
      </c>
      <c r="H65" s="112"/>
      <c r="I65">
        <f>BRPL_EOD!AM65+BRPL_EOD!AN65</f>
        <v>9.16</v>
      </c>
      <c r="J65">
        <f>BYPL_EOD!AM65+BYPL_EOD!AN65</f>
        <v>5.3</v>
      </c>
      <c r="K65">
        <f>MES_EOD!AM65+MES_EOD!AN65</f>
        <v>0.54</v>
      </c>
      <c r="L65">
        <f>NDMC_EOD!AM65+NDMC_EOD!AN65</f>
        <v>2.15</v>
      </c>
      <c r="M65">
        <f>TPDDL_EOD!AM65+TPDDL_EOD!AN65</f>
        <v>8.16</v>
      </c>
      <c r="N65">
        <f t="shared" si="0"/>
        <v>25.31</v>
      </c>
      <c r="O65" s="112">
        <f t="shared" si="1"/>
        <v>-1.0000000000001563E-2</v>
      </c>
      <c r="P65">
        <v>9.1563808771236666</v>
      </c>
      <c r="Q65">
        <v>5.297905966021335</v>
      </c>
      <c r="R65">
        <v>0.53978664559462664</v>
      </c>
      <c r="S65">
        <v>2.1491505333860133</v>
      </c>
      <c r="T65">
        <v>8.1567759778743572</v>
      </c>
      <c r="U65" s="114">
        <f t="shared" si="2"/>
        <v>25.3</v>
      </c>
      <c r="V65" s="112">
        <f t="shared" si="3"/>
        <v>0</v>
      </c>
      <c r="Y65">
        <f>BAWANA!BA65+BAWANA!BB65</f>
        <v>2.35</v>
      </c>
      <c r="Z65">
        <f>BAWANA!BH65+BAWANA!BI65</f>
        <v>2.35</v>
      </c>
      <c r="AA65">
        <f>BAWANA!AB65+BAWANA!AC65</f>
        <v>2.35</v>
      </c>
      <c r="AB65">
        <f>BAWANA!AI65+BAWANA!AJ65</f>
        <v>2.35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30</v>
      </c>
      <c r="D66">
        <f>BAWANA!AP66</f>
        <v>0</v>
      </c>
      <c r="E66">
        <f>BAWANA!AQ66</f>
        <v>25.299999999999997</v>
      </c>
      <c r="F66">
        <f t="shared" si="4"/>
        <v>808</v>
      </c>
      <c r="G66">
        <f t="shared" si="5"/>
        <v>25.299999999999997</v>
      </c>
      <c r="H66" s="112"/>
      <c r="I66">
        <f>BRPL_EOD!AM66+BRPL_EOD!AN66</f>
        <v>9.16</v>
      </c>
      <c r="J66">
        <f>BYPL_EOD!AM66+BYPL_EOD!AN66</f>
        <v>5.3</v>
      </c>
      <c r="K66">
        <f>MES_EOD!AM66+MES_EOD!AN66</f>
        <v>0.54</v>
      </c>
      <c r="L66">
        <f>NDMC_EOD!AM66+NDMC_EOD!AN66</f>
        <v>2.15</v>
      </c>
      <c r="M66">
        <f>TPDDL_EOD!AM66+TPDDL_EOD!AN66</f>
        <v>8.16</v>
      </c>
      <c r="N66">
        <f t="shared" si="0"/>
        <v>25.31</v>
      </c>
      <c r="O66" s="112">
        <f t="shared" si="1"/>
        <v>-1.0000000000001563E-2</v>
      </c>
      <c r="P66">
        <v>9.1563808771236666</v>
      </c>
      <c r="Q66">
        <v>5.297905966021335</v>
      </c>
      <c r="R66">
        <v>0.53978664559462664</v>
      </c>
      <c r="S66">
        <v>2.1491505333860133</v>
      </c>
      <c r="T66">
        <v>8.1567759778743572</v>
      </c>
      <c r="U66" s="114">
        <f t="shared" si="2"/>
        <v>25.3</v>
      </c>
      <c r="V66" s="112">
        <f t="shared" si="3"/>
        <v>0</v>
      </c>
      <c r="Y66">
        <f>BAWANA!BA66+BAWANA!BB66</f>
        <v>2.35</v>
      </c>
      <c r="Z66">
        <f>BAWANA!BH66+BAWANA!BI66</f>
        <v>2.35</v>
      </c>
      <c r="AA66">
        <f>BAWANA!AB66+BAWANA!AC66</f>
        <v>2.35</v>
      </c>
      <c r="AB66">
        <f>BAWANA!AI66+BAWANA!AJ66</f>
        <v>2.35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24.36</v>
      </c>
      <c r="C99" s="114">
        <f t="shared" ref="C99:U99" si="14">SUM(C3:C98)/4000</f>
        <v>0.24</v>
      </c>
      <c r="D99" s="114">
        <f t="shared" si="14"/>
        <v>0</v>
      </c>
      <c r="E99" s="114">
        <f t="shared" si="14"/>
        <v>0.20239999999999989</v>
      </c>
      <c r="F99" s="114">
        <f t="shared" si="14"/>
        <v>19.68</v>
      </c>
      <c r="G99" s="114">
        <f t="shared" si="14"/>
        <v>0.20239999999999989</v>
      </c>
      <c r="H99" s="114"/>
      <c r="I99" s="114">
        <f t="shared" si="14"/>
        <v>7.3280000000000012E-2</v>
      </c>
      <c r="J99" s="114">
        <f t="shared" si="14"/>
        <v>4.2400000000000014E-2</v>
      </c>
      <c r="K99" s="114">
        <f t="shared" si="14"/>
        <v>4.3199999999999966E-3</v>
      </c>
      <c r="L99" s="114">
        <f t="shared" si="14"/>
        <v>1.7199999999999997E-2</v>
      </c>
      <c r="M99" s="114">
        <f t="shared" si="14"/>
        <v>6.5279999999999991E-2</v>
      </c>
      <c r="N99" s="114">
        <f t="shared" si="14"/>
        <v>0.20247999999999985</v>
      </c>
      <c r="O99" s="114">
        <f t="shared" si="14"/>
        <v>-8.0000000000012502E-5</v>
      </c>
      <c r="P99" s="114">
        <f t="shared" si="14"/>
        <v>7.3251047016989299E-2</v>
      </c>
      <c r="Q99" s="114">
        <f t="shared" si="14"/>
        <v>4.2383247728170696E-2</v>
      </c>
      <c r="R99" s="114">
        <f t="shared" si="14"/>
        <v>4.3182931647570118E-3</v>
      </c>
      <c r="S99" s="114">
        <f t="shared" si="14"/>
        <v>1.7193204267088105E-2</v>
      </c>
      <c r="T99" s="114">
        <f t="shared" si="14"/>
        <v>6.5254207822994875E-2</v>
      </c>
      <c r="U99" s="114">
        <f t="shared" si="14"/>
        <v>0.20239999999999991</v>
      </c>
      <c r="V99" s="114">
        <f t="shared" si="10"/>
        <v>0</v>
      </c>
      <c r="Y99" s="114">
        <f t="shared" ref="Y99:AD99" si="15">SUM(Y3:Y98)/4000</f>
        <v>1.8800000000000001E-2</v>
      </c>
      <c r="Z99" s="114">
        <f t="shared" si="15"/>
        <v>1.8800000000000001E-2</v>
      </c>
      <c r="AA99" s="114">
        <f t="shared" si="15"/>
        <v>1.8800000000000001E-2</v>
      </c>
      <c r="AB99" s="114">
        <f t="shared" si="15"/>
        <v>1.8800000000000001E-2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76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32.549999999999997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2601.4536810000004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76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32.549999999999997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2659.5536810000003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76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32.549999999999997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2628.6416810000001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76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32.549999999999997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2626.433681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76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32.549999999999997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2626.433681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76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32.549999999999997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2568.3336810000001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76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45.251849999999997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6.6239999999999997</v>
      </c>
      <c r="AS9">
        <v>5.3807999999999998</v>
      </c>
      <c r="AT9">
        <v>20.001799999999999</v>
      </c>
      <c r="AU9">
        <v>0</v>
      </c>
      <c r="AV9">
        <v>32.549999999999997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2544.2693010000003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76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45.251849999999997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6.6239999999999997</v>
      </c>
      <c r="AS10">
        <v>5.3807999999999998</v>
      </c>
      <c r="AT10">
        <v>20.001799999999999</v>
      </c>
      <c r="AU10">
        <v>0</v>
      </c>
      <c r="AV10">
        <v>32.549999999999997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2544.2693010000003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76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45.251849999999997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6.6239999999999997</v>
      </c>
      <c r="AS11">
        <v>5.3807999999999998</v>
      </c>
      <c r="AT11">
        <v>20.001799999999999</v>
      </c>
      <c r="AU11">
        <v>0</v>
      </c>
      <c r="AV11">
        <v>32.549999999999997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2544.2693010000003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76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45.251849999999997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6.6239999999999997</v>
      </c>
      <c r="AS12">
        <v>5.3807999999999998</v>
      </c>
      <c r="AT12">
        <v>20.001799999999999</v>
      </c>
      <c r="AU12">
        <v>0</v>
      </c>
      <c r="AV12">
        <v>32.549999999999997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2544.2693010000003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76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45.251849999999997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6.6239999999999997</v>
      </c>
      <c r="AS13">
        <v>5.3807999999999998</v>
      </c>
      <c r="AT13">
        <v>20.001799999999999</v>
      </c>
      <c r="AU13">
        <v>0</v>
      </c>
      <c r="AV13">
        <v>32.549999999999997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2539.145301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76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45.251849999999997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6.6239999999999997</v>
      </c>
      <c r="AS14">
        <v>5.3807999999999998</v>
      </c>
      <c r="AT14">
        <v>20.001799999999999</v>
      </c>
      <c r="AU14">
        <v>0</v>
      </c>
      <c r="AV14">
        <v>32.549999999999997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2539.145301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76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45.251849999999997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6.6239999999999997</v>
      </c>
      <c r="AS15">
        <v>5.3807999999999998</v>
      </c>
      <c r="AT15">
        <v>20.001799999999999</v>
      </c>
      <c r="AU15">
        <v>0</v>
      </c>
      <c r="AV15">
        <v>32.549999999999997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2539.145301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76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45.251849999999997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6.6239999999999997</v>
      </c>
      <c r="AS16">
        <v>5.3807999999999998</v>
      </c>
      <c r="AT16">
        <v>20.001799999999999</v>
      </c>
      <c r="AU16">
        <v>0</v>
      </c>
      <c r="AV16">
        <v>32.549999999999997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2539.145301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76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45.251849999999997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8.3264999999999993</v>
      </c>
      <c r="AQ17">
        <v>0</v>
      </c>
      <c r="AR17">
        <v>6.6239999999999997</v>
      </c>
      <c r="AS17">
        <v>5.3807999999999998</v>
      </c>
      <c r="AT17">
        <v>20.001799999999999</v>
      </c>
      <c r="AU17">
        <v>0</v>
      </c>
      <c r="AV17">
        <v>32.549999999999997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2553.1433010000001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76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45.251849999999997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8.3264999999999993</v>
      </c>
      <c r="AQ18">
        <v>0</v>
      </c>
      <c r="AR18">
        <v>6.6239999999999997</v>
      </c>
      <c r="AS18">
        <v>5.3807999999999998</v>
      </c>
      <c r="AT18">
        <v>20.001799999999999</v>
      </c>
      <c r="AU18">
        <v>0</v>
      </c>
      <c r="AV18">
        <v>32.549999999999997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2553.1433010000001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76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45.251849999999997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8.3264999999999993</v>
      </c>
      <c r="AQ19">
        <v>0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32.549999999999997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2553.1433010000001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76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45.251849999999997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32.549999999999997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2548.0193009999998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76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45.251849999999997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17.045999999999999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32.549999999999997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2565.0653009999996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76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45.251849999999997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17.045999999999999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32.549999999999997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2565.0653009999996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76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45.251849999999997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5.3807999999999998</v>
      </c>
      <c r="AT23">
        <v>20.001799999999999</v>
      </c>
      <c r="AU23">
        <v>0</v>
      </c>
      <c r="AV23">
        <v>32.549999999999997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2582.520301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76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45.251849999999997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5.3807999999999998</v>
      </c>
      <c r="AT24">
        <v>20.001799999999999</v>
      </c>
      <c r="AU24">
        <v>0</v>
      </c>
      <c r="AV24">
        <v>32.549999999999997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2617.0213009999998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76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45.251849999999997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5.3807999999999998</v>
      </c>
      <c r="AT25">
        <v>20.001799999999999</v>
      </c>
      <c r="AU25">
        <v>0</v>
      </c>
      <c r="AV25">
        <v>32.549999999999997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2649.1313409999998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76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45.251849999999997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83.335999999999999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5.3807999999999998</v>
      </c>
      <c r="AT26">
        <v>20.001799999999999</v>
      </c>
      <c r="AU26">
        <v>0</v>
      </c>
      <c r="AV26">
        <v>32.549999999999997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2725.8409289999991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76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45.251849999999997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108.905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6.6239999999999997</v>
      </c>
      <c r="AS27">
        <v>5.3807999999999998</v>
      </c>
      <c r="AT27">
        <v>20.001799999999999</v>
      </c>
      <c r="AU27">
        <v>0</v>
      </c>
      <c r="AV27">
        <v>32.024999999999999</v>
      </c>
      <c r="AW27">
        <v>54.4086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2820.7295690000001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76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6.6239999999999997</v>
      </c>
      <c r="AS28">
        <v>5.3807999999999998</v>
      </c>
      <c r="AT28">
        <v>20.001799999999999</v>
      </c>
      <c r="AU28">
        <v>0</v>
      </c>
      <c r="AV28">
        <v>32.024999999999999</v>
      </c>
      <c r="AW28">
        <v>54.4086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2914.566417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76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70.882000000000005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6.6239999999999997</v>
      </c>
      <c r="AS29">
        <v>5.3807999999999998</v>
      </c>
      <c r="AT29">
        <v>20.001799999999999</v>
      </c>
      <c r="AU29">
        <v>0</v>
      </c>
      <c r="AV29">
        <v>32.024999999999999</v>
      </c>
      <c r="AW29">
        <v>54.4086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2982.1364169999997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76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6.6239999999999997</v>
      </c>
      <c r="AS30">
        <v>5.3807999999999998</v>
      </c>
      <c r="AT30">
        <v>20.001799999999999</v>
      </c>
      <c r="AU30">
        <v>0</v>
      </c>
      <c r="AV30">
        <v>32.024999999999999</v>
      </c>
      <c r="AW30">
        <v>54.4086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2982.1364169999997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76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12.144</v>
      </c>
      <c r="AS31">
        <v>5.3807999999999998</v>
      </c>
      <c r="AT31">
        <v>20.001799999999999</v>
      </c>
      <c r="AU31">
        <v>0</v>
      </c>
      <c r="AV31">
        <v>32.024999999999999</v>
      </c>
      <c r="AW31">
        <v>54.4086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2999.5064169999996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76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12.144</v>
      </c>
      <c r="AS32">
        <v>5.3807999999999998</v>
      </c>
      <c r="AT32">
        <v>20.001799999999999</v>
      </c>
      <c r="AU32">
        <v>0</v>
      </c>
      <c r="AV32">
        <v>32.024999999999999</v>
      </c>
      <c r="AW32">
        <v>54.4086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2999.5064169999996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76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45.251849999999997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12.144</v>
      </c>
      <c r="AS33">
        <v>5.3807999999999998</v>
      </c>
      <c r="AT33">
        <v>20.001799999999999</v>
      </c>
      <c r="AU33">
        <v>0</v>
      </c>
      <c r="AV33">
        <v>32.024999999999999</v>
      </c>
      <c r="AW33">
        <v>54.4086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2920.7308050000001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76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45.251849999999997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118.375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12.144</v>
      </c>
      <c r="AS34">
        <v>5.3807999999999998</v>
      </c>
      <c r="AT34">
        <v>20.001799999999999</v>
      </c>
      <c r="AU34">
        <v>0</v>
      </c>
      <c r="AV34">
        <v>32.024999999999999</v>
      </c>
      <c r="AW34">
        <v>54.4086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2827.5635050000001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76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45.251849999999997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99.435000000000002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8.3264999999999993</v>
      </c>
      <c r="AQ35">
        <v>46.683</v>
      </c>
      <c r="AR35">
        <v>39.744</v>
      </c>
      <c r="AS35">
        <v>5.3807999999999998</v>
      </c>
      <c r="AT35">
        <v>20.001799999999999</v>
      </c>
      <c r="AU35">
        <v>0</v>
      </c>
      <c r="AV35">
        <v>32.024999999999999</v>
      </c>
      <c r="AW35">
        <v>54.4086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2805.1770289999999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76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45.251849999999997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8.3264999999999993</v>
      </c>
      <c r="AQ36">
        <v>46.683</v>
      </c>
      <c r="AR36">
        <v>39.744</v>
      </c>
      <c r="AS36">
        <v>5.3807999999999998</v>
      </c>
      <c r="AT36">
        <v>20.001799999999999</v>
      </c>
      <c r="AU36">
        <v>0</v>
      </c>
      <c r="AV36">
        <v>32.024999999999999</v>
      </c>
      <c r="AW36">
        <v>54.4086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2757.5637930000003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76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45.251849999999997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0.59302999999999995</v>
      </c>
      <c r="AO37">
        <v>0</v>
      </c>
      <c r="AP37">
        <v>8.3264999999999993</v>
      </c>
      <c r="AQ37">
        <v>46.683</v>
      </c>
      <c r="AR37">
        <v>8.8320000000000007</v>
      </c>
      <c r="AS37">
        <v>5.3807999999999998</v>
      </c>
      <c r="AT37">
        <v>20.001799999999999</v>
      </c>
      <c r="AU37">
        <v>0</v>
      </c>
      <c r="AV37">
        <v>32.024999999999999</v>
      </c>
      <c r="AW37">
        <v>54.4086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2687.7609930000003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76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45.251849999999997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37.880000000000003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0.59302999999999995</v>
      </c>
      <c r="AO38">
        <v>0</v>
      </c>
      <c r="AP38">
        <v>8.3264999999999993</v>
      </c>
      <c r="AQ38">
        <v>31.122</v>
      </c>
      <c r="AR38">
        <v>6.6239999999999997</v>
      </c>
      <c r="AS38">
        <v>5.3807999999999998</v>
      </c>
      <c r="AT38">
        <v>20.001799999999999</v>
      </c>
      <c r="AU38">
        <v>0</v>
      </c>
      <c r="AV38">
        <v>32.024999999999999</v>
      </c>
      <c r="AW38">
        <v>54.4086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2634.5731410000003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76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45.251849999999997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8.3264999999999993</v>
      </c>
      <c r="AQ39">
        <v>15.561</v>
      </c>
      <c r="AR39">
        <v>6.6239999999999997</v>
      </c>
      <c r="AS39">
        <v>5.3807999999999998</v>
      </c>
      <c r="AT39">
        <v>20.001799999999999</v>
      </c>
      <c r="AU39">
        <v>0</v>
      </c>
      <c r="AV39">
        <v>32.024999999999999</v>
      </c>
      <c r="AW39">
        <v>54.4086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2586.9021010000006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76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45.251849999999997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3.843</v>
      </c>
      <c r="AQ40">
        <v>0</v>
      </c>
      <c r="AR40">
        <v>6.6239999999999997</v>
      </c>
      <c r="AS40">
        <v>5.3807999999999998</v>
      </c>
      <c r="AT40">
        <v>20.001799999999999</v>
      </c>
      <c r="AU40">
        <v>0</v>
      </c>
      <c r="AV40">
        <v>32.024999999999999</v>
      </c>
      <c r="AW40">
        <v>54.4086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2547.9176010000001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76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45.251849999999997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5.3807999999999998</v>
      </c>
      <c r="AT41">
        <v>20.001799999999999</v>
      </c>
      <c r="AU41">
        <v>0</v>
      </c>
      <c r="AV41">
        <v>32.024999999999999</v>
      </c>
      <c r="AW41">
        <v>54.3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2533.538149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76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45.251849999999997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7.3986000000000001</v>
      </c>
      <c r="AT42">
        <v>20.001799999999999</v>
      </c>
      <c r="AU42">
        <v>0</v>
      </c>
      <c r="AV42">
        <v>32.024999999999999</v>
      </c>
      <c r="AW42">
        <v>54.3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2566.4679490000003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76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45.251849999999997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24.75168</v>
      </c>
      <c r="AT43">
        <v>20.001799999999999</v>
      </c>
      <c r="AU43">
        <v>0</v>
      </c>
      <c r="AV43">
        <v>32.024999999999999</v>
      </c>
      <c r="AW43">
        <v>53.974200000000003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2583.4952290000001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76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45.251849999999997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20.001799999999999</v>
      </c>
      <c r="AU44">
        <v>0</v>
      </c>
      <c r="AV44">
        <v>32.024999999999999</v>
      </c>
      <c r="AW44">
        <v>53.974200000000003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2552.5832289999998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76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45.251849999999997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4.968</v>
      </c>
      <c r="AS45">
        <v>24.75168</v>
      </c>
      <c r="AT45">
        <v>20.001799999999999</v>
      </c>
      <c r="AU45">
        <v>0</v>
      </c>
      <c r="AV45">
        <v>32.024999999999999</v>
      </c>
      <c r="AW45">
        <v>53.974200000000003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2548.7192289999998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76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45.251849999999997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4.968</v>
      </c>
      <c r="AS46">
        <v>24.75168</v>
      </c>
      <c r="AT46">
        <v>20.001799999999999</v>
      </c>
      <c r="AU46">
        <v>0</v>
      </c>
      <c r="AV46">
        <v>32.024999999999999</v>
      </c>
      <c r="AW46">
        <v>53.974200000000003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2548.7192289999998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76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45.251849999999997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4.968</v>
      </c>
      <c r="AS47">
        <v>24.75168</v>
      </c>
      <c r="AT47">
        <v>20.001799999999999</v>
      </c>
      <c r="AU47">
        <v>0</v>
      </c>
      <c r="AV47">
        <v>31.5</v>
      </c>
      <c r="AW47">
        <v>53.974200000000003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2548.1942289999997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76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45.251849999999997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4.968</v>
      </c>
      <c r="AS48">
        <v>24.75168</v>
      </c>
      <c r="AT48">
        <v>20.001799999999999</v>
      </c>
      <c r="AU48">
        <v>0</v>
      </c>
      <c r="AV48">
        <v>31.5</v>
      </c>
      <c r="AW48">
        <v>53.974200000000003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2548.1942289999997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76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45.251849999999997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4.968</v>
      </c>
      <c r="AS49">
        <v>6.726</v>
      </c>
      <c r="AT49">
        <v>20.001799999999999</v>
      </c>
      <c r="AU49">
        <v>0</v>
      </c>
      <c r="AV49">
        <v>31.5</v>
      </c>
      <c r="AW49">
        <v>53.974200000000003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2530.168549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76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45.251849999999997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4.968</v>
      </c>
      <c r="AS50">
        <v>5.3807999999999998</v>
      </c>
      <c r="AT50">
        <v>20.001799999999999</v>
      </c>
      <c r="AU50">
        <v>0</v>
      </c>
      <c r="AV50">
        <v>31.5</v>
      </c>
      <c r="AW50">
        <v>53.974200000000003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2528.8233489999998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76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45.251849999999997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4.968</v>
      </c>
      <c r="AS51">
        <v>5.3807999999999998</v>
      </c>
      <c r="AT51">
        <v>20.001799999999999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2528.8233489999998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76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45.251849999999997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5.3807999999999998</v>
      </c>
      <c r="AT52">
        <v>20.001799999999999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2528.8233489999998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45.251849999999997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39.744</v>
      </c>
      <c r="AS53">
        <v>5.3807999999999998</v>
      </c>
      <c r="AT53">
        <v>20.001799999999999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2579.5993490000001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45.251849999999997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39.744</v>
      </c>
      <c r="AS54">
        <v>5.3807999999999998</v>
      </c>
      <c r="AT54">
        <v>20.001799999999999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2579.5993490000001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45.251849999999997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3.3119999999999998</v>
      </c>
      <c r="AS55">
        <v>5.3807999999999998</v>
      </c>
      <c r="AT55">
        <v>20.001799999999999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2543.1673489999998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45.251849999999997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3.3119999999999998</v>
      </c>
      <c r="AS56">
        <v>5.3807999999999998</v>
      </c>
      <c r="AT56">
        <v>20.001799999999999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2543.1673489999998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45.251849999999997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4.4835000000000003</v>
      </c>
      <c r="AQ57">
        <v>0</v>
      </c>
      <c r="AR57">
        <v>3.3119999999999998</v>
      </c>
      <c r="AS57">
        <v>5.3807999999999998</v>
      </c>
      <c r="AT57">
        <v>20.001799999999999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2543.8078489999998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45.251849999999997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4.4835000000000003</v>
      </c>
      <c r="AQ58">
        <v>0</v>
      </c>
      <c r="AR58">
        <v>3.3119999999999998</v>
      </c>
      <c r="AS58">
        <v>5.3807999999999998</v>
      </c>
      <c r="AT58">
        <v>20.001799999999999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2543.8078489999998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45.251849999999997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4.4835000000000003</v>
      </c>
      <c r="AQ59">
        <v>0</v>
      </c>
      <c r="AR59">
        <v>3.3119999999999998</v>
      </c>
      <c r="AS59">
        <v>5.3807999999999998</v>
      </c>
      <c r="AT59">
        <v>20.001799999999999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2543.8078489999998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45.251849999999997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4.4835000000000003</v>
      </c>
      <c r="AQ60">
        <v>0</v>
      </c>
      <c r="AR60">
        <v>3.3119999999999998</v>
      </c>
      <c r="AS60">
        <v>5.3807999999999998</v>
      </c>
      <c r="AT60">
        <v>20.001799999999999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2543.8078489999998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45.251849999999997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4.4835000000000003</v>
      </c>
      <c r="AQ61">
        <v>0</v>
      </c>
      <c r="AR61">
        <v>3.3119999999999998</v>
      </c>
      <c r="AS61">
        <v>5.3807999999999998</v>
      </c>
      <c r="AT61">
        <v>20.001799999999999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2543.8078489999998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45.251849999999997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4.4835000000000003</v>
      </c>
      <c r="AQ62">
        <v>0</v>
      </c>
      <c r="AR62">
        <v>3.3119999999999998</v>
      </c>
      <c r="AS62">
        <v>5.3807999999999998</v>
      </c>
      <c r="AT62">
        <v>20.001799999999999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2543.8078489999998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45.251849999999997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4.4835000000000003</v>
      </c>
      <c r="AQ63">
        <v>0</v>
      </c>
      <c r="AR63">
        <v>3.3119999999999998</v>
      </c>
      <c r="AS63">
        <v>5.3807999999999998</v>
      </c>
      <c r="AT63">
        <v>20.001799999999999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2554.2658489999999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45.251849999999997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4.4835000000000003</v>
      </c>
      <c r="AQ64">
        <v>0</v>
      </c>
      <c r="AR64">
        <v>3.3119999999999998</v>
      </c>
      <c r="AS64">
        <v>5.3807999999999998</v>
      </c>
      <c r="AT64">
        <v>20.001799999999999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2554.2658489999999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45.251849999999997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3.3119999999999998</v>
      </c>
      <c r="AS65">
        <v>6.726</v>
      </c>
      <c r="AT65">
        <v>20.001799999999999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2617.5540490000003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45.251849999999997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70.882000000000005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3.3119999999999998</v>
      </c>
      <c r="AS66">
        <v>6.726</v>
      </c>
      <c r="AT66">
        <v>20.001799999999999</v>
      </c>
      <c r="AU66">
        <v>0</v>
      </c>
      <c r="AV66">
        <v>31.5</v>
      </c>
      <c r="AW66">
        <v>53.974200000000003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2617.5540490000003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45.251849999999997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70.882000000000005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3.3119999999999998</v>
      </c>
      <c r="AS67">
        <v>5.3807999999999998</v>
      </c>
      <c r="AT67">
        <v>20.001799999999999</v>
      </c>
      <c r="AU67">
        <v>0</v>
      </c>
      <c r="AV67">
        <v>31.5</v>
      </c>
      <c r="AW67">
        <v>53.974200000000003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2616.2088490000001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45.251849999999997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70.882000000000005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3.3119999999999998</v>
      </c>
      <c r="AS68">
        <v>5.3807999999999998</v>
      </c>
      <c r="AT68">
        <v>20.001799999999999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2616.2088490000001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16.8445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45.251849999999997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3.3119999999999998</v>
      </c>
      <c r="AS69">
        <v>5.3807999999999998</v>
      </c>
      <c r="AT69">
        <v>20.001799999999999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2540.0963489999995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16.8445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45.251849999999997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0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3.3119999999999998</v>
      </c>
      <c r="AS70">
        <v>5.3807999999999998</v>
      </c>
      <c r="AT70">
        <v>20.001799999999999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2540.0963489999995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16.8445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15.561</v>
      </c>
      <c r="AR71">
        <v>3.3119999999999998</v>
      </c>
      <c r="AS71">
        <v>5.3807999999999998</v>
      </c>
      <c r="AT71">
        <v>20.001799999999999</v>
      </c>
      <c r="AU71">
        <v>0</v>
      </c>
      <c r="AV71">
        <v>31.5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2591.0762009999999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16.8445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15.561</v>
      </c>
      <c r="AR72">
        <v>3.3119999999999998</v>
      </c>
      <c r="AS72">
        <v>5.3807999999999998</v>
      </c>
      <c r="AT72">
        <v>20.001799999999999</v>
      </c>
      <c r="AU72">
        <v>0</v>
      </c>
      <c r="AV72">
        <v>31.5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2610.0162009999999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16.8445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1.321</v>
      </c>
      <c r="AE73">
        <v>16.478852</v>
      </c>
      <c r="AF73">
        <v>8.8740000000000006</v>
      </c>
      <c r="AG73">
        <v>0</v>
      </c>
      <c r="AH73">
        <v>56.82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4.4835000000000003</v>
      </c>
      <c r="AQ73">
        <v>31.122</v>
      </c>
      <c r="AR73">
        <v>3.3119999999999998</v>
      </c>
      <c r="AS73">
        <v>5.3807999999999998</v>
      </c>
      <c r="AT73">
        <v>20.001799999999999</v>
      </c>
      <c r="AU73">
        <v>0</v>
      </c>
      <c r="AV73">
        <v>31.5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2669.8582409999995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16.8445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7.9260000000000002</v>
      </c>
      <c r="AE74">
        <v>16.478852</v>
      </c>
      <c r="AF74">
        <v>8.8740000000000006</v>
      </c>
      <c r="AG74">
        <v>0</v>
      </c>
      <c r="AH74">
        <v>85.23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4.4835000000000003</v>
      </c>
      <c r="AQ74">
        <v>46.683</v>
      </c>
      <c r="AR74">
        <v>3.3119999999999998</v>
      </c>
      <c r="AS74">
        <v>5.3807999999999998</v>
      </c>
      <c r="AT74">
        <v>20.001799999999999</v>
      </c>
      <c r="AU74">
        <v>0</v>
      </c>
      <c r="AV74">
        <v>31.5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2744.3708529999994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16.8445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16.350411999999999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4.4835000000000003</v>
      </c>
      <c r="AQ75">
        <v>46.683</v>
      </c>
      <c r="AR75">
        <v>3.3119999999999998</v>
      </c>
      <c r="AS75">
        <v>5.1117600000000003</v>
      </c>
      <c r="AT75">
        <v>20.001799999999999</v>
      </c>
      <c r="AU75">
        <v>0</v>
      </c>
      <c r="AV75">
        <v>31.5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2840.932812999999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16.8445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16.350411999999999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4.4835000000000003</v>
      </c>
      <c r="AQ76">
        <v>46.683</v>
      </c>
      <c r="AR76">
        <v>3.3119999999999998</v>
      </c>
      <c r="AS76">
        <v>5.1117600000000003</v>
      </c>
      <c r="AT76">
        <v>20.001799999999999</v>
      </c>
      <c r="AU76">
        <v>0</v>
      </c>
      <c r="AV76">
        <v>31.5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2954.8564129999991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16.8445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16.350411999999999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4.4835000000000003</v>
      </c>
      <c r="AQ77">
        <v>46.683</v>
      </c>
      <c r="AR77">
        <v>39.744</v>
      </c>
      <c r="AS77">
        <v>5.1117600000000003</v>
      </c>
      <c r="AT77">
        <v>20.001799999999999</v>
      </c>
      <c r="AU77">
        <v>0</v>
      </c>
      <c r="AV77">
        <v>31.5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2997.6084129999995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16.8445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4.4835000000000003</v>
      </c>
      <c r="AQ78">
        <v>46.683</v>
      </c>
      <c r="AR78">
        <v>39.744</v>
      </c>
      <c r="AS78">
        <v>5.1117600000000003</v>
      </c>
      <c r="AT78">
        <v>20.001799999999999</v>
      </c>
      <c r="AU78">
        <v>0</v>
      </c>
      <c r="AV78">
        <v>31.5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2997.6084129999995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16.8445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45.251849999999997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4.4835000000000003</v>
      </c>
      <c r="AQ79">
        <v>46.683</v>
      </c>
      <c r="AR79">
        <v>4.4160000000000004</v>
      </c>
      <c r="AS79">
        <v>5.1117600000000003</v>
      </c>
      <c r="AT79">
        <v>20.001799999999999</v>
      </c>
      <c r="AU79">
        <v>0</v>
      </c>
      <c r="AV79">
        <v>32.024999999999999</v>
      </c>
      <c r="AW79">
        <v>53.974200000000003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2945.9109729999996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16.8445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45.251849999999997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4.4160000000000004</v>
      </c>
      <c r="AS80">
        <v>5.1117600000000003</v>
      </c>
      <c r="AT80">
        <v>20.001799999999999</v>
      </c>
      <c r="AU80">
        <v>0</v>
      </c>
      <c r="AV80">
        <v>32.024999999999999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2926.2379609999998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16.8445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45.251849999999997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31.122</v>
      </c>
      <c r="AR81">
        <v>8.8320000000000007</v>
      </c>
      <c r="AS81">
        <v>5.1117600000000003</v>
      </c>
      <c r="AT81">
        <v>20.001799999999999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2901.6459609999993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16.8445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45.251849999999997</v>
      </c>
      <c r="X82">
        <v>147.515625</v>
      </c>
      <c r="Y82">
        <v>0</v>
      </c>
      <c r="Z82">
        <v>13.041600000000001</v>
      </c>
      <c r="AA82">
        <v>13.43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104.17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31.122</v>
      </c>
      <c r="AR82">
        <v>9.9359999999999999</v>
      </c>
      <c r="AS82">
        <v>5.1117600000000003</v>
      </c>
      <c r="AT82">
        <v>20.001799999999999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2816.6292170000002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16.8445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45.251849999999997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31.122</v>
      </c>
      <c r="AR83">
        <v>39.744</v>
      </c>
      <c r="AS83">
        <v>6.726</v>
      </c>
      <c r="AT83">
        <v>20.001799999999999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2738.3634929999998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16.8445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45.251849999999997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31.122</v>
      </c>
      <c r="AR84">
        <v>39.744</v>
      </c>
      <c r="AS84">
        <v>6.726</v>
      </c>
      <c r="AT84">
        <v>20.001799999999999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2706.2534529999998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16.8445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45.251849999999997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31.122</v>
      </c>
      <c r="AR85">
        <v>8.8320000000000007</v>
      </c>
      <c r="AS85">
        <v>6.726</v>
      </c>
      <c r="AT85">
        <v>20.001799999999999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2655.7609529999995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16.8445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45.251849999999997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8.8320000000000007</v>
      </c>
      <c r="AS86">
        <v>6.726</v>
      </c>
      <c r="AT86">
        <v>20.001799999999999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2630.3001529999997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16.8445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45.251849999999997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32.957704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13.247999999999999</v>
      </c>
      <c r="AS87">
        <v>6.726</v>
      </c>
      <c r="AT87">
        <v>20.001799999999999</v>
      </c>
      <c r="AU87">
        <v>0</v>
      </c>
      <c r="AV87">
        <v>32.024999999999999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2615.7761529999998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16.8445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45.251849999999997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32.957704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13.247999999999999</v>
      </c>
      <c r="AS88">
        <v>6.726</v>
      </c>
      <c r="AT88">
        <v>20.001799999999999</v>
      </c>
      <c r="AU88">
        <v>0</v>
      </c>
      <c r="AV88">
        <v>32.024999999999999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2615.7761529999998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16.8445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45.251849999999997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13.247999999999999</v>
      </c>
      <c r="AS89">
        <v>6.726</v>
      </c>
      <c r="AT89">
        <v>20.001799999999999</v>
      </c>
      <c r="AU89">
        <v>0</v>
      </c>
      <c r="AV89">
        <v>32.024999999999999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2617.4687529999997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16.8445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45.251849999999997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13.247999999999999</v>
      </c>
      <c r="AS90">
        <v>6.726</v>
      </c>
      <c r="AT90">
        <v>20.001799999999999</v>
      </c>
      <c r="AU90">
        <v>0</v>
      </c>
      <c r="AV90">
        <v>32.024999999999999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2617.4687529999997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16.8445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45.251849999999997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32.957704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13.247999999999999</v>
      </c>
      <c r="AS91">
        <v>7.3986000000000001</v>
      </c>
      <c r="AT91">
        <v>20.001799999999999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2618.6663530000001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16.8445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45.251849999999997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32.957704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13.247999999999999</v>
      </c>
      <c r="AS92">
        <v>7.3986000000000001</v>
      </c>
      <c r="AT92">
        <v>20.001799999999999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2618.6663530000001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16.8445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45.251849999999997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32.957704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3.2025000000000001</v>
      </c>
      <c r="AQ93">
        <v>31.122</v>
      </c>
      <c r="AR93">
        <v>4.4160000000000004</v>
      </c>
      <c r="AS93">
        <v>7.3986000000000001</v>
      </c>
      <c r="AT93">
        <v>20.001799999999999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2609.1938530000002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16.8445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45.251849999999997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32.957704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3.2025000000000001</v>
      </c>
      <c r="AQ94">
        <v>15.308999999999999</v>
      </c>
      <c r="AR94">
        <v>4.4160000000000004</v>
      </c>
      <c r="AS94">
        <v>7.3986000000000001</v>
      </c>
      <c r="AT94">
        <v>20.001799999999999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2593.3808530000001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16.8445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45.251849999999997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14.49</v>
      </c>
      <c r="AR95">
        <v>13.247999999999999</v>
      </c>
      <c r="AS95">
        <v>7.3986000000000001</v>
      </c>
      <c r="AT95">
        <v>20.001799999999999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2574.4570010000002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16.8445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45.251849999999997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8.8320000000000007</v>
      </c>
      <c r="AS96">
        <v>7.3986000000000001</v>
      </c>
      <c r="AT96">
        <v>20.001799999999999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2555.5510010000003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16.8445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45.251849999999997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7.3986000000000001</v>
      </c>
      <c r="AT97">
        <v>20.001799999999999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2551.1350010000001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16.8445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45.251849999999997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7.3986000000000001</v>
      </c>
      <c r="AT98">
        <v>20.001799999999999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2551.1350010000001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2.008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0.46550774999999983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1.0860444000000011</v>
      </c>
      <c r="X99">
        <f t="shared" si="2"/>
        <v>3.540375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0.17450302999999998</v>
      </c>
      <c r="AC99">
        <f t="shared" si="2"/>
        <v>3.3235740000000007E-2</v>
      </c>
      <c r="AD99">
        <f t="shared" si="2"/>
        <v>0.12336422700000002</v>
      </c>
      <c r="AE99">
        <f t="shared" si="2"/>
        <v>0.46140785599999989</v>
      </c>
      <c r="AF99">
        <f t="shared" si="2"/>
        <v>0.20114400000000032</v>
      </c>
      <c r="AG99">
        <f t="shared" si="2"/>
        <v>0</v>
      </c>
      <c r="AH99">
        <f t="shared" si="2"/>
        <v>0.73700275000000037</v>
      </c>
      <c r="AI99">
        <f t="shared" si="2"/>
        <v>5.2870236000000008E-2</v>
      </c>
      <c r="AJ99">
        <f t="shared" si="2"/>
        <v>0</v>
      </c>
      <c r="AK99">
        <f t="shared" si="2"/>
        <v>1.2974256000000017</v>
      </c>
      <c r="AL99">
        <f t="shared" si="2"/>
        <v>0.30066750000000003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0.10936537499999995</v>
      </c>
      <c r="AQ99">
        <f t="shared" si="2"/>
        <v>0.37702350000000023</v>
      </c>
      <c r="AR99">
        <f t="shared" si="2"/>
        <v>0.25585200000000019</v>
      </c>
      <c r="AS99">
        <f t="shared" si="2"/>
        <v>0.19495311000000018</v>
      </c>
      <c r="AT99">
        <f t="shared" si="2"/>
        <v>0.4800432</v>
      </c>
      <c r="AU99">
        <f t="shared" si="2"/>
        <v>0</v>
      </c>
      <c r="AV99">
        <f t="shared" si="2"/>
        <v>0.76860000000000084</v>
      </c>
      <c r="AW99">
        <f t="shared" si="2"/>
        <v>1.3033086000000009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63.500164620999996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</v>
      </c>
      <c r="L3">
        <v>239</v>
      </c>
      <c r="M3">
        <v>48.2256</v>
      </c>
      <c r="N3">
        <v>118.125</v>
      </c>
      <c r="O3">
        <v>123.66562500000001</v>
      </c>
      <c r="P3">
        <v>123.375</v>
      </c>
      <c r="Q3">
        <v>8</v>
      </c>
      <c r="R3">
        <v>14</v>
      </c>
      <c r="S3">
        <v>6</v>
      </c>
      <c r="T3">
        <v>0</v>
      </c>
      <c r="U3">
        <v>418.77</v>
      </c>
      <c r="V3">
        <v>5</v>
      </c>
      <c r="W3">
        <v>23.569879</v>
      </c>
      <c r="X3">
        <v>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1586.7020339999997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</v>
      </c>
      <c r="L4">
        <v>239</v>
      </c>
      <c r="M4">
        <v>48.2256</v>
      </c>
      <c r="N4">
        <v>96.247299999999996</v>
      </c>
      <c r="O4">
        <v>123.66562500000001</v>
      </c>
      <c r="P4">
        <v>123.375</v>
      </c>
      <c r="Q4">
        <v>8</v>
      </c>
      <c r="R4">
        <v>14</v>
      </c>
      <c r="S4">
        <v>6</v>
      </c>
      <c r="T4">
        <v>0</v>
      </c>
      <c r="U4">
        <v>418.77</v>
      </c>
      <c r="V4">
        <v>5</v>
      </c>
      <c r="W4">
        <v>20.493500000000001</v>
      </c>
      <c r="X4">
        <v>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19.051538000000001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1618.8995249999998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</v>
      </c>
      <c r="L5">
        <v>239</v>
      </c>
      <c r="M5">
        <v>48.2256</v>
      </c>
      <c r="N5">
        <v>86.247299999999996</v>
      </c>
      <c r="O5">
        <v>99.383200000000002</v>
      </c>
      <c r="P5">
        <v>123.375</v>
      </c>
      <c r="Q5">
        <v>8</v>
      </c>
      <c r="R5">
        <v>14</v>
      </c>
      <c r="S5">
        <v>6</v>
      </c>
      <c r="T5">
        <v>0</v>
      </c>
      <c r="U5">
        <v>418.77</v>
      </c>
      <c r="V5">
        <v>5</v>
      </c>
      <c r="W5">
        <v>20.493500000000001</v>
      </c>
      <c r="X5">
        <v>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17.276018000000001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1550.9295800000002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</v>
      </c>
      <c r="L6">
        <v>239</v>
      </c>
      <c r="M6">
        <v>48.2256</v>
      </c>
      <c r="N6">
        <v>86.247299999999996</v>
      </c>
      <c r="O6">
        <v>87.383200000000002</v>
      </c>
      <c r="P6">
        <v>123.375</v>
      </c>
      <c r="Q6">
        <v>8</v>
      </c>
      <c r="R6">
        <v>14</v>
      </c>
      <c r="S6">
        <v>6</v>
      </c>
      <c r="T6">
        <v>0</v>
      </c>
      <c r="U6">
        <v>418.77</v>
      </c>
      <c r="V6">
        <v>5</v>
      </c>
      <c r="W6">
        <v>20.493500000000001</v>
      </c>
      <c r="X6">
        <v>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6.6239999999999997</v>
      </c>
      <c r="AS6">
        <v>24.75168</v>
      </c>
      <c r="AT6">
        <v>16.078531000000002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1535.5240930000002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</v>
      </c>
      <c r="L7">
        <v>239</v>
      </c>
      <c r="M7">
        <v>48.2256</v>
      </c>
      <c r="N7">
        <v>86.247299999999996</v>
      </c>
      <c r="O7">
        <v>114.3832</v>
      </c>
      <c r="P7">
        <v>123.375</v>
      </c>
      <c r="Q7">
        <v>8</v>
      </c>
      <c r="R7">
        <v>14</v>
      </c>
      <c r="S7">
        <v>6</v>
      </c>
      <c r="T7">
        <v>0</v>
      </c>
      <c r="U7">
        <v>418.77</v>
      </c>
      <c r="V7">
        <v>5</v>
      </c>
      <c r="W7">
        <v>20.493500000000001</v>
      </c>
      <c r="X7">
        <v>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6.6239999999999997</v>
      </c>
      <c r="AS7">
        <v>24.75168</v>
      </c>
      <c r="AT7">
        <v>15.155832999999999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1559.6013950000001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</v>
      </c>
      <c r="L8">
        <v>239</v>
      </c>
      <c r="M8">
        <v>48.2256</v>
      </c>
      <c r="N8">
        <v>86.247299999999996</v>
      </c>
      <c r="O8">
        <v>109.3832</v>
      </c>
      <c r="P8">
        <v>123.375</v>
      </c>
      <c r="Q8">
        <v>8</v>
      </c>
      <c r="R8">
        <v>14</v>
      </c>
      <c r="S8">
        <v>6</v>
      </c>
      <c r="T8">
        <v>0</v>
      </c>
      <c r="U8">
        <v>418.77</v>
      </c>
      <c r="V8">
        <v>5</v>
      </c>
      <c r="W8">
        <v>20.493500000000001</v>
      </c>
      <c r="X8">
        <v>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6.6239999999999997</v>
      </c>
      <c r="AS8">
        <v>24.75168</v>
      </c>
      <c r="AT8">
        <v>11.591927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1492.9374889999999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</v>
      </c>
      <c r="L9">
        <v>239</v>
      </c>
      <c r="M9">
        <v>43.316800000000001</v>
      </c>
      <c r="N9">
        <v>118.125</v>
      </c>
      <c r="O9">
        <v>123.66562500000001</v>
      </c>
      <c r="P9">
        <v>123.375</v>
      </c>
      <c r="Q9">
        <v>8</v>
      </c>
      <c r="R9">
        <v>14</v>
      </c>
      <c r="S9">
        <v>6</v>
      </c>
      <c r="T9">
        <v>0</v>
      </c>
      <c r="U9">
        <v>418.77</v>
      </c>
      <c r="V9">
        <v>5</v>
      </c>
      <c r="W9">
        <v>20.493500000000001</v>
      </c>
      <c r="X9">
        <v>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6.6239999999999997</v>
      </c>
      <c r="AS9">
        <v>5.3807999999999998</v>
      </c>
      <c r="AT9">
        <v>11.07038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1508.602887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</v>
      </c>
      <c r="L10">
        <v>239</v>
      </c>
      <c r="M10">
        <v>43.316800000000001</v>
      </c>
      <c r="N10">
        <v>118.125</v>
      </c>
      <c r="O10">
        <v>123.66562500000001</v>
      </c>
      <c r="P10">
        <v>123.375</v>
      </c>
      <c r="Q10">
        <v>8</v>
      </c>
      <c r="R10">
        <v>14</v>
      </c>
      <c r="S10">
        <v>6</v>
      </c>
      <c r="T10">
        <v>0</v>
      </c>
      <c r="U10">
        <v>418.77</v>
      </c>
      <c r="V10">
        <v>5</v>
      </c>
      <c r="W10">
        <v>20.493500000000001</v>
      </c>
      <c r="X10">
        <v>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6.6239999999999997</v>
      </c>
      <c r="AS10">
        <v>5.3807999999999998</v>
      </c>
      <c r="AT10">
        <v>11.470484000000001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1509.0029910000001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</v>
      </c>
      <c r="L11">
        <v>239</v>
      </c>
      <c r="M11">
        <v>43.316800000000001</v>
      </c>
      <c r="N11">
        <v>118.125</v>
      </c>
      <c r="O11">
        <v>123.66562500000001</v>
      </c>
      <c r="P11">
        <v>123.375</v>
      </c>
      <c r="Q11">
        <v>8</v>
      </c>
      <c r="R11">
        <v>14</v>
      </c>
      <c r="S11">
        <v>6</v>
      </c>
      <c r="T11">
        <v>0</v>
      </c>
      <c r="U11">
        <v>418.77</v>
      </c>
      <c r="V11">
        <v>5</v>
      </c>
      <c r="W11">
        <v>14</v>
      </c>
      <c r="X11">
        <v>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6.6239999999999997</v>
      </c>
      <c r="AS11">
        <v>5.3807999999999998</v>
      </c>
      <c r="AT11">
        <v>11.401028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1501.4400350000001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</v>
      </c>
      <c r="L12">
        <v>239</v>
      </c>
      <c r="M12">
        <v>43.316800000000001</v>
      </c>
      <c r="N12">
        <v>118.125</v>
      </c>
      <c r="O12">
        <v>123.66562500000001</v>
      </c>
      <c r="P12">
        <v>123.375</v>
      </c>
      <c r="Q12">
        <v>8</v>
      </c>
      <c r="R12">
        <v>14</v>
      </c>
      <c r="S12">
        <v>6</v>
      </c>
      <c r="T12">
        <v>0</v>
      </c>
      <c r="U12">
        <v>418.77</v>
      </c>
      <c r="V12">
        <v>5</v>
      </c>
      <c r="W12">
        <v>14</v>
      </c>
      <c r="X12">
        <v>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6.6239999999999997</v>
      </c>
      <c r="AS12">
        <v>5.3807999999999998</v>
      </c>
      <c r="AT12">
        <v>12.098725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1501.1377320000001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</v>
      </c>
      <c r="L13">
        <v>239</v>
      </c>
      <c r="M13">
        <v>43.316800000000001</v>
      </c>
      <c r="N13">
        <v>118.125</v>
      </c>
      <c r="O13">
        <v>123.66562500000001</v>
      </c>
      <c r="P13">
        <v>123.375</v>
      </c>
      <c r="Q13">
        <v>8</v>
      </c>
      <c r="R13">
        <v>14</v>
      </c>
      <c r="S13">
        <v>6</v>
      </c>
      <c r="T13">
        <v>0</v>
      </c>
      <c r="U13">
        <v>418.77</v>
      </c>
      <c r="V13">
        <v>5</v>
      </c>
      <c r="W13">
        <v>14</v>
      </c>
      <c r="X13">
        <v>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6.6239999999999997</v>
      </c>
      <c r="AS13">
        <v>5.3807999999999998</v>
      </c>
      <c r="AT13">
        <v>13.156883000000001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1495.0718900000004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</v>
      </c>
      <c r="L14">
        <v>239</v>
      </c>
      <c r="M14">
        <v>43.316800000000001</v>
      </c>
      <c r="N14">
        <v>118.125</v>
      </c>
      <c r="O14">
        <v>123.66562500000001</v>
      </c>
      <c r="P14">
        <v>123.375</v>
      </c>
      <c r="Q14">
        <v>8</v>
      </c>
      <c r="R14">
        <v>14</v>
      </c>
      <c r="S14">
        <v>6</v>
      </c>
      <c r="T14">
        <v>0</v>
      </c>
      <c r="U14">
        <v>418.77</v>
      </c>
      <c r="V14">
        <v>5</v>
      </c>
      <c r="W14">
        <v>14</v>
      </c>
      <c r="X14">
        <v>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6.6239999999999997</v>
      </c>
      <c r="AS14">
        <v>5.3807999999999998</v>
      </c>
      <c r="AT14">
        <v>14.147361999999999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1497.0623690000002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</v>
      </c>
      <c r="L15">
        <v>239</v>
      </c>
      <c r="M15">
        <v>43.316800000000001</v>
      </c>
      <c r="N15">
        <v>87.625</v>
      </c>
      <c r="O15">
        <v>95.383200000000002</v>
      </c>
      <c r="P15">
        <v>123.375</v>
      </c>
      <c r="Q15">
        <v>7.89</v>
      </c>
      <c r="R15">
        <v>14</v>
      </c>
      <c r="S15">
        <v>6</v>
      </c>
      <c r="T15">
        <v>0</v>
      </c>
      <c r="U15">
        <v>418.77</v>
      </c>
      <c r="V15">
        <v>4.8899999999999997</v>
      </c>
      <c r="W15">
        <v>13.64</v>
      </c>
      <c r="X15">
        <v>44.46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6.6239999999999997</v>
      </c>
      <c r="AS15">
        <v>5.3807999999999998</v>
      </c>
      <c r="AT15">
        <v>14.327487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1436.3400690000005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</v>
      </c>
      <c r="L16">
        <v>239</v>
      </c>
      <c r="M16">
        <v>43.316800000000001</v>
      </c>
      <c r="N16">
        <v>86.247299999999996</v>
      </c>
      <c r="O16">
        <v>99.383200000000002</v>
      </c>
      <c r="P16">
        <v>123.375</v>
      </c>
      <c r="Q16">
        <v>7.89</v>
      </c>
      <c r="R16">
        <v>14</v>
      </c>
      <c r="S16">
        <v>6</v>
      </c>
      <c r="T16">
        <v>0</v>
      </c>
      <c r="U16">
        <v>418.77</v>
      </c>
      <c r="V16">
        <v>4.8899999999999997</v>
      </c>
      <c r="W16">
        <v>13.64</v>
      </c>
      <c r="X16">
        <v>44.46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6.6239999999999997</v>
      </c>
      <c r="AS16">
        <v>5.3807999999999998</v>
      </c>
      <c r="AT16">
        <v>13.794434000000001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1437.4293160000004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</v>
      </c>
      <c r="L17">
        <v>239</v>
      </c>
      <c r="M17">
        <v>43.316800000000001</v>
      </c>
      <c r="N17">
        <v>86.247299999999996</v>
      </c>
      <c r="O17">
        <v>104.3832</v>
      </c>
      <c r="P17">
        <v>123.375</v>
      </c>
      <c r="Q17">
        <v>7.89</v>
      </c>
      <c r="R17">
        <v>14</v>
      </c>
      <c r="S17">
        <v>6</v>
      </c>
      <c r="T17">
        <v>0</v>
      </c>
      <c r="U17">
        <v>418.77</v>
      </c>
      <c r="V17">
        <v>4.8899999999999997</v>
      </c>
      <c r="W17">
        <v>13.64</v>
      </c>
      <c r="X17">
        <v>44.46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8.3264999999999993</v>
      </c>
      <c r="AQ17">
        <v>0</v>
      </c>
      <c r="AR17">
        <v>6.6239999999999997</v>
      </c>
      <c r="AS17">
        <v>5.3807999999999998</v>
      </c>
      <c r="AT17">
        <v>14.234287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1455.8671690000003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</v>
      </c>
      <c r="L18">
        <v>239</v>
      </c>
      <c r="M18">
        <v>43.316800000000001</v>
      </c>
      <c r="N18">
        <v>86.247299999999996</v>
      </c>
      <c r="O18">
        <v>114.3832</v>
      </c>
      <c r="P18">
        <v>123.375</v>
      </c>
      <c r="Q18">
        <v>7.89</v>
      </c>
      <c r="R18">
        <v>14</v>
      </c>
      <c r="S18">
        <v>6</v>
      </c>
      <c r="T18">
        <v>0</v>
      </c>
      <c r="U18">
        <v>418.77</v>
      </c>
      <c r="V18">
        <v>4.8899999999999997</v>
      </c>
      <c r="W18">
        <v>13.64</v>
      </c>
      <c r="X18">
        <v>44.46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8.3264999999999993</v>
      </c>
      <c r="AQ18">
        <v>0</v>
      </c>
      <c r="AR18">
        <v>6.6239999999999997</v>
      </c>
      <c r="AS18">
        <v>5.3807999999999998</v>
      </c>
      <c r="AT18">
        <v>12.993494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1465.6263760000004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</v>
      </c>
      <c r="L19">
        <v>239</v>
      </c>
      <c r="M19">
        <v>43.316800000000001</v>
      </c>
      <c r="N19">
        <v>104.2473</v>
      </c>
      <c r="O19">
        <v>123.66562500000001</v>
      </c>
      <c r="P19">
        <v>123.375</v>
      </c>
      <c r="Q19">
        <v>7.89</v>
      </c>
      <c r="R19">
        <v>14</v>
      </c>
      <c r="S19">
        <v>6</v>
      </c>
      <c r="T19">
        <v>0</v>
      </c>
      <c r="U19">
        <v>418.77</v>
      </c>
      <c r="V19">
        <v>4.8899999999999997</v>
      </c>
      <c r="W19">
        <v>13.64</v>
      </c>
      <c r="X19">
        <v>44.46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8.3264999999999993</v>
      </c>
      <c r="AQ19">
        <v>0</v>
      </c>
      <c r="AR19">
        <v>6.6239999999999997</v>
      </c>
      <c r="AS19">
        <v>5.3807999999999998</v>
      </c>
      <c r="AT19">
        <v>18.317439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1500.2327460000001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</v>
      </c>
      <c r="L20">
        <v>239</v>
      </c>
      <c r="M20">
        <v>52.778664999999997</v>
      </c>
      <c r="N20">
        <v>111.94941799999999</v>
      </c>
      <c r="O20">
        <v>123.66562500000001</v>
      </c>
      <c r="P20">
        <v>123.375</v>
      </c>
      <c r="Q20">
        <v>7.89</v>
      </c>
      <c r="R20">
        <v>14</v>
      </c>
      <c r="S20">
        <v>6</v>
      </c>
      <c r="T20">
        <v>0</v>
      </c>
      <c r="U20">
        <v>418.77</v>
      </c>
      <c r="V20">
        <v>4.8899999999999997</v>
      </c>
      <c r="W20">
        <v>13.64</v>
      </c>
      <c r="X20">
        <v>44.46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5.3807999999999998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1512.9552580000004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</v>
      </c>
      <c r="L21">
        <v>239</v>
      </c>
      <c r="M21">
        <v>76</v>
      </c>
      <c r="N21">
        <v>118.125</v>
      </c>
      <c r="O21">
        <v>123.66562500000001</v>
      </c>
      <c r="P21">
        <v>123.375</v>
      </c>
      <c r="Q21">
        <v>7.89</v>
      </c>
      <c r="R21">
        <v>14</v>
      </c>
      <c r="S21">
        <v>6</v>
      </c>
      <c r="T21">
        <v>0</v>
      </c>
      <c r="U21">
        <v>418.77</v>
      </c>
      <c r="V21">
        <v>4.8899999999999997</v>
      </c>
      <c r="W21">
        <v>18.82</v>
      </c>
      <c r="X21">
        <v>44.46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17.045999999999999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5.3807999999999998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1565.5781750000003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</v>
      </c>
      <c r="L22">
        <v>239</v>
      </c>
      <c r="M22">
        <v>76</v>
      </c>
      <c r="N22">
        <v>118.125</v>
      </c>
      <c r="O22">
        <v>123.66562500000001</v>
      </c>
      <c r="P22">
        <v>123.375</v>
      </c>
      <c r="Q22">
        <v>7.89</v>
      </c>
      <c r="R22">
        <v>14</v>
      </c>
      <c r="S22">
        <v>6</v>
      </c>
      <c r="T22">
        <v>0</v>
      </c>
      <c r="U22">
        <v>418.77</v>
      </c>
      <c r="V22">
        <v>4.8899999999999997</v>
      </c>
      <c r="W22">
        <v>28.6938</v>
      </c>
      <c r="X22">
        <v>70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17.045999999999999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5.3807999999999998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1600.9919750000004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</v>
      </c>
      <c r="L23">
        <v>239</v>
      </c>
      <c r="M23">
        <v>76</v>
      </c>
      <c r="N23">
        <v>118.125</v>
      </c>
      <c r="O23">
        <v>123.66562500000001</v>
      </c>
      <c r="P23">
        <v>123.375</v>
      </c>
      <c r="Q23">
        <v>7.89</v>
      </c>
      <c r="R23">
        <v>14</v>
      </c>
      <c r="S23">
        <v>6</v>
      </c>
      <c r="T23">
        <v>0</v>
      </c>
      <c r="U23">
        <v>418.77</v>
      </c>
      <c r="V23">
        <v>4.8899999999999997</v>
      </c>
      <c r="W23">
        <v>28.6938</v>
      </c>
      <c r="X23">
        <v>86.669173999999998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5.3807999999999998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1638.1161490000002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</v>
      </c>
      <c r="L24">
        <v>239</v>
      </c>
      <c r="M24">
        <v>76</v>
      </c>
      <c r="N24">
        <v>118.125</v>
      </c>
      <c r="O24">
        <v>123.66562500000001</v>
      </c>
      <c r="P24">
        <v>123.375</v>
      </c>
      <c r="Q24">
        <v>7.89</v>
      </c>
      <c r="R24">
        <v>14</v>
      </c>
      <c r="S24">
        <v>6</v>
      </c>
      <c r="T24">
        <v>0</v>
      </c>
      <c r="U24">
        <v>418.77</v>
      </c>
      <c r="V24">
        <v>4.8899999999999997</v>
      </c>
      <c r="W24">
        <v>28.6938</v>
      </c>
      <c r="X24">
        <v>94.790800000000004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5.3807999999999998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1683.7387750000005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201</v>
      </c>
      <c r="L25">
        <v>239</v>
      </c>
      <c r="M25">
        <v>76</v>
      </c>
      <c r="N25">
        <v>118.125</v>
      </c>
      <c r="O25">
        <v>123.66562500000001</v>
      </c>
      <c r="P25">
        <v>123.375</v>
      </c>
      <c r="Q25">
        <v>7.89</v>
      </c>
      <c r="R25">
        <v>33.384799999999998</v>
      </c>
      <c r="S25">
        <v>6</v>
      </c>
      <c r="T25">
        <v>0</v>
      </c>
      <c r="U25">
        <v>418.77</v>
      </c>
      <c r="V25">
        <v>16.37</v>
      </c>
      <c r="W25">
        <v>35.3673</v>
      </c>
      <c r="X25">
        <v>112.26090000000001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5.3807999999999998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1793.8572150000002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255.43017800000001</v>
      </c>
      <c r="L26">
        <v>239</v>
      </c>
      <c r="M26">
        <v>76</v>
      </c>
      <c r="N26">
        <v>118.125</v>
      </c>
      <c r="O26">
        <v>123.66562500000001</v>
      </c>
      <c r="P26">
        <v>123.375</v>
      </c>
      <c r="Q26">
        <v>7.89</v>
      </c>
      <c r="R26">
        <v>33.384799999999998</v>
      </c>
      <c r="S26">
        <v>6</v>
      </c>
      <c r="T26">
        <v>0</v>
      </c>
      <c r="U26">
        <v>418.77</v>
      </c>
      <c r="V26">
        <v>16.37</v>
      </c>
      <c r="W26">
        <v>45.25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83.335999999999999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5.3807999999999998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1972.1344060000001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316.80380000000002</v>
      </c>
      <c r="L27">
        <v>239</v>
      </c>
      <c r="M27">
        <v>76</v>
      </c>
      <c r="N27">
        <v>118.125</v>
      </c>
      <c r="O27">
        <v>123.66562500000001</v>
      </c>
      <c r="P27">
        <v>123.375</v>
      </c>
      <c r="Q27">
        <v>7.89</v>
      </c>
      <c r="R27">
        <v>33.384799999999998</v>
      </c>
      <c r="S27">
        <v>6</v>
      </c>
      <c r="T27">
        <v>0</v>
      </c>
      <c r="U27">
        <v>418.77</v>
      </c>
      <c r="V27">
        <v>16.37</v>
      </c>
      <c r="W27">
        <v>45.25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108.905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6.6239999999999997</v>
      </c>
      <c r="AS27">
        <v>5.3807999999999998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2134.138868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338.88069999999999</v>
      </c>
      <c r="L28">
        <v>272</v>
      </c>
      <c r="M28">
        <v>76</v>
      </c>
      <c r="N28">
        <v>118.125</v>
      </c>
      <c r="O28">
        <v>123.66562500000001</v>
      </c>
      <c r="P28">
        <v>123.375</v>
      </c>
      <c r="Q28">
        <v>14.03</v>
      </c>
      <c r="R28">
        <v>33.384799999999998</v>
      </c>
      <c r="S28">
        <v>9.7030999999999992</v>
      </c>
      <c r="T28">
        <v>0</v>
      </c>
      <c r="U28">
        <v>418.77</v>
      </c>
      <c r="V28">
        <v>16.37</v>
      </c>
      <c r="W28">
        <v>45.25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6.6239999999999997</v>
      </c>
      <c r="AS28">
        <v>5.3807999999999998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2299.8957159999995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272</v>
      </c>
      <c r="M29">
        <v>76</v>
      </c>
      <c r="N29">
        <v>118.125</v>
      </c>
      <c r="O29">
        <v>123.66562500000001</v>
      </c>
      <c r="P29">
        <v>123.375</v>
      </c>
      <c r="Q29">
        <v>7.79</v>
      </c>
      <c r="R29">
        <v>42.390099999999997</v>
      </c>
      <c r="S29">
        <v>9.7030999999999992</v>
      </c>
      <c r="T29">
        <v>0</v>
      </c>
      <c r="U29">
        <v>418.77</v>
      </c>
      <c r="V29">
        <v>20.73</v>
      </c>
      <c r="W29">
        <v>45.25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70.882000000000005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6.6239999999999997</v>
      </c>
      <c r="AS29">
        <v>5.3807999999999998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2383.2704159999994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272</v>
      </c>
      <c r="M30">
        <v>76</v>
      </c>
      <c r="N30">
        <v>118.125</v>
      </c>
      <c r="O30">
        <v>123.66562500000001</v>
      </c>
      <c r="P30">
        <v>123.375</v>
      </c>
      <c r="Q30">
        <v>7.79</v>
      </c>
      <c r="R30">
        <v>42.390099999999997</v>
      </c>
      <c r="S30">
        <v>9.7030999999999992</v>
      </c>
      <c r="T30">
        <v>0</v>
      </c>
      <c r="U30">
        <v>418.77</v>
      </c>
      <c r="V30">
        <v>20.73</v>
      </c>
      <c r="W30">
        <v>45.25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6.6239999999999997</v>
      </c>
      <c r="AS30">
        <v>5.3807999999999998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2388.2704159999994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272</v>
      </c>
      <c r="M31">
        <v>76</v>
      </c>
      <c r="N31">
        <v>118.125</v>
      </c>
      <c r="O31">
        <v>123.66562500000001</v>
      </c>
      <c r="P31">
        <v>123.375</v>
      </c>
      <c r="Q31">
        <v>7.79</v>
      </c>
      <c r="R31">
        <v>42.390099999999997</v>
      </c>
      <c r="S31">
        <v>10.724170000000001</v>
      </c>
      <c r="T31">
        <v>0</v>
      </c>
      <c r="U31">
        <v>418.77</v>
      </c>
      <c r="V31">
        <v>20.73</v>
      </c>
      <c r="W31">
        <v>45.25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12.144</v>
      </c>
      <c r="AS31">
        <v>5.3807999999999998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2410.6614859999995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272</v>
      </c>
      <c r="M32">
        <v>76</v>
      </c>
      <c r="N32">
        <v>118.125</v>
      </c>
      <c r="O32">
        <v>123.66562500000001</v>
      </c>
      <c r="P32">
        <v>123.375</v>
      </c>
      <c r="Q32">
        <v>7.79</v>
      </c>
      <c r="R32">
        <v>42.390099999999997</v>
      </c>
      <c r="S32">
        <v>10.724170000000001</v>
      </c>
      <c r="T32">
        <v>0</v>
      </c>
      <c r="U32">
        <v>418.77</v>
      </c>
      <c r="V32">
        <v>20.73</v>
      </c>
      <c r="W32">
        <v>45.25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12.144</v>
      </c>
      <c r="AS32">
        <v>5.3807999999999998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2410.6614859999995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306</v>
      </c>
      <c r="M33">
        <v>76</v>
      </c>
      <c r="N33">
        <v>118.125</v>
      </c>
      <c r="O33">
        <v>123.66562500000001</v>
      </c>
      <c r="P33">
        <v>123.375</v>
      </c>
      <c r="Q33">
        <v>9.8951919999999998</v>
      </c>
      <c r="R33">
        <v>42.390099999999997</v>
      </c>
      <c r="S33">
        <v>10.724170000000001</v>
      </c>
      <c r="T33">
        <v>0</v>
      </c>
      <c r="U33">
        <v>418.77</v>
      </c>
      <c r="V33">
        <v>20.73</v>
      </c>
      <c r="W33">
        <v>45.25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12.144</v>
      </c>
      <c r="AS33">
        <v>5.3807999999999998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2367.991066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336</v>
      </c>
      <c r="M34">
        <v>76</v>
      </c>
      <c r="N34">
        <v>118.125</v>
      </c>
      <c r="O34">
        <v>123.66562500000001</v>
      </c>
      <c r="P34">
        <v>123.375</v>
      </c>
      <c r="Q34">
        <v>11.0122</v>
      </c>
      <c r="R34">
        <v>42.390099999999997</v>
      </c>
      <c r="S34">
        <v>10.724170000000001</v>
      </c>
      <c r="T34">
        <v>0</v>
      </c>
      <c r="U34">
        <v>418.77</v>
      </c>
      <c r="V34">
        <v>20.73</v>
      </c>
      <c r="W34">
        <v>45.25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118.375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12.144</v>
      </c>
      <c r="AS34">
        <v>5.3807999999999998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2305.9407739999997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396</v>
      </c>
      <c r="M35">
        <v>76</v>
      </c>
      <c r="N35">
        <v>118.125</v>
      </c>
      <c r="O35">
        <v>123.66562500000001</v>
      </c>
      <c r="P35">
        <v>123.375</v>
      </c>
      <c r="Q35">
        <v>11.0122</v>
      </c>
      <c r="R35">
        <v>42.390099999999997</v>
      </c>
      <c r="S35">
        <v>10.724170000000001</v>
      </c>
      <c r="T35">
        <v>0</v>
      </c>
      <c r="U35">
        <v>418.77</v>
      </c>
      <c r="V35">
        <v>20.73</v>
      </c>
      <c r="W35">
        <v>45.25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99.435000000000002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8.3264999999999993</v>
      </c>
      <c r="AQ35">
        <v>46.683</v>
      </c>
      <c r="AR35">
        <v>39.744</v>
      </c>
      <c r="AS35">
        <v>5.3807999999999998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2343.5542980000005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446</v>
      </c>
      <c r="M36">
        <v>76</v>
      </c>
      <c r="N36">
        <v>118.125</v>
      </c>
      <c r="O36">
        <v>123.66562500000001</v>
      </c>
      <c r="P36">
        <v>123.375</v>
      </c>
      <c r="Q36">
        <v>11.0122</v>
      </c>
      <c r="R36">
        <v>42.390099999999997</v>
      </c>
      <c r="S36">
        <v>10.724170000000001</v>
      </c>
      <c r="T36">
        <v>0</v>
      </c>
      <c r="U36">
        <v>418.77</v>
      </c>
      <c r="V36">
        <v>20.73</v>
      </c>
      <c r="W36">
        <v>45.25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8.3264999999999993</v>
      </c>
      <c r="AQ36">
        <v>46.683</v>
      </c>
      <c r="AR36">
        <v>39.744</v>
      </c>
      <c r="AS36">
        <v>5.3807999999999998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2345.9410620000003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446</v>
      </c>
      <c r="M37">
        <v>76</v>
      </c>
      <c r="N37">
        <v>118.125</v>
      </c>
      <c r="O37">
        <v>123.66562500000001</v>
      </c>
      <c r="P37">
        <v>123.375</v>
      </c>
      <c r="Q37">
        <v>11.0122</v>
      </c>
      <c r="R37">
        <v>42.390099999999997</v>
      </c>
      <c r="S37">
        <v>10.724170000000001</v>
      </c>
      <c r="T37">
        <v>0</v>
      </c>
      <c r="U37">
        <v>418.77</v>
      </c>
      <c r="V37">
        <v>20.73</v>
      </c>
      <c r="W37">
        <v>45.25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0.59302999999999995</v>
      </c>
      <c r="AO37">
        <v>0</v>
      </c>
      <c r="AP37">
        <v>8.3264999999999993</v>
      </c>
      <c r="AQ37">
        <v>46.683</v>
      </c>
      <c r="AR37">
        <v>8.8320000000000007</v>
      </c>
      <c r="AS37">
        <v>5.3807999999999998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2276.1382619999999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486</v>
      </c>
      <c r="M38">
        <v>76</v>
      </c>
      <c r="N38">
        <v>118.125</v>
      </c>
      <c r="O38">
        <v>123.66562500000001</v>
      </c>
      <c r="P38">
        <v>123.375</v>
      </c>
      <c r="Q38">
        <v>11.0122</v>
      </c>
      <c r="R38">
        <v>42.390099999999997</v>
      </c>
      <c r="S38">
        <v>10.724170000000001</v>
      </c>
      <c r="T38">
        <v>0</v>
      </c>
      <c r="U38">
        <v>418.77</v>
      </c>
      <c r="V38">
        <v>20.73</v>
      </c>
      <c r="W38">
        <v>45.25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37.880000000000003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0.59302999999999995</v>
      </c>
      <c r="AO38">
        <v>0</v>
      </c>
      <c r="AP38">
        <v>8.3264999999999993</v>
      </c>
      <c r="AQ38">
        <v>31.122</v>
      </c>
      <c r="AR38">
        <v>6.6239999999999997</v>
      </c>
      <c r="AS38">
        <v>5.3807999999999998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2262.9504099999999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512</v>
      </c>
      <c r="M39">
        <v>76</v>
      </c>
      <c r="N39">
        <v>118.125</v>
      </c>
      <c r="O39">
        <v>123.66562500000001</v>
      </c>
      <c r="P39">
        <v>123.375</v>
      </c>
      <c r="Q39">
        <v>17.252199999999998</v>
      </c>
      <c r="R39">
        <v>42.390099999999997</v>
      </c>
      <c r="S39">
        <v>10.724170000000001</v>
      </c>
      <c r="T39">
        <v>0</v>
      </c>
      <c r="U39">
        <v>418.77</v>
      </c>
      <c r="V39">
        <v>20.73</v>
      </c>
      <c r="W39">
        <v>45.25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8.3264999999999993</v>
      </c>
      <c r="AQ39">
        <v>15.561</v>
      </c>
      <c r="AR39">
        <v>6.6239999999999997</v>
      </c>
      <c r="AS39">
        <v>5.3807999999999998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2247.51937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492</v>
      </c>
      <c r="M40">
        <v>76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42.390099999999997</v>
      </c>
      <c r="S40">
        <v>10.724170000000001</v>
      </c>
      <c r="T40">
        <v>0</v>
      </c>
      <c r="U40">
        <v>418.77</v>
      </c>
      <c r="V40">
        <v>20.73</v>
      </c>
      <c r="W40">
        <v>45.25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3.843</v>
      </c>
      <c r="AQ40">
        <v>0</v>
      </c>
      <c r="AR40">
        <v>6.6239999999999997</v>
      </c>
      <c r="AS40">
        <v>5.3807999999999998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2191.8386699999996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512</v>
      </c>
      <c r="M41">
        <v>76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42.390099999999997</v>
      </c>
      <c r="S41">
        <v>10.724170000000001</v>
      </c>
      <c r="T41">
        <v>0</v>
      </c>
      <c r="U41">
        <v>418.77</v>
      </c>
      <c r="V41">
        <v>20.73</v>
      </c>
      <c r="W41">
        <v>45.25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5.3807999999999998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2197.567818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492</v>
      </c>
      <c r="M42">
        <v>76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42.390099999999997</v>
      </c>
      <c r="S42">
        <v>10.724170000000001</v>
      </c>
      <c r="T42">
        <v>0</v>
      </c>
      <c r="U42">
        <v>418.77</v>
      </c>
      <c r="V42">
        <v>20.73</v>
      </c>
      <c r="W42">
        <v>45.25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7.3986000000000001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2210.4976180000003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492</v>
      </c>
      <c r="M43">
        <v>76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42.390099999999997</v>
      </c>
      <c r="S43">
        <v>10.724170000000001</v>
      </c>
      <c r="T43">
        <v>0</v>
      </c>
      <c r="U43">
        <v>418.77</v>
      </c>
      <c r="V43">
        <v>20.73</v>
      </c>
      <c r="W43">
        <v>45.25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24.75168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2227.8506980000002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492</v>
      </c>
      <c r="M44">
        <v>76</v>
      </c>
      <c r="N44">
        <v>118.125</v>
      </c>
      <c r="O44">
        <v>123.66562500000001</v>
      </c>
      <c r="P44">
        <v>123.375</v>
      </c>
      <c r="Q44">
        <v>14.53</v>
      </c>
      <c r="R44">
        <v>42.390099999999997</v>
      </c>
      <c r="S44">
        <v>10.724170000000001</v>
      </c>
      <c r="T44">
        <v>0</v>
      </c>
      <c r="U44">
        <v>418.77</v>
      </c>
      <c r="V44">
        <v>20.73</v>
      </c>
      <c r="W44">
        <v>45.25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2190.9126980000001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467</v>
      </c>
      <c r="M45">
        <v>76</v>
      </c>
      <c r="N45">
        <v>118.125</v>
      </c>
      <c r="O45">
        <v>123.66562500000001</v>
      </c>
      <c r="P45">
        <v>123.375</v>
      </c>
      <c r="Q45">
        <v>14.53</v>
      </c>
      <c r="R45">
        <v>42.390099999999997</v>
      </c>
      <c r="S45">
        <v>10.724170000000001</v>
      </c>
      <c r="T45">
        <v>0</v>
      </c>
      <c r="U45">
        <v>418.77</v>
      </c>
      <c r="V45">
        <v>20.73</v>
      </c>
      <c r="W45">
        <v>45.25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4.968</v>
      </c>
      <c r="AS45">
        <v>24.75168</v>
      </c>
      <c r="AT45">
        <v>19.655093999999998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2161.7038240000006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402</v>
      </c>
      <c r="M46">
        <v>76</v>
      </c>
      <c r="N46">
        <v>118.125</v>
      </c>
      <c r="O46">
        <v>123.66562500000001</v>
      </c>
      <c r="P46">
        <v>123.375</v>
      </c>
      <c r="Q46">
        <v>14.53</v>
      </c>
      <c r="R46">
        <v>42.390099999999997</v>
      </c>
      <c r="S46">
        <v>10.724170000000001</v>
      </c>
      <c r="T46">
        <v>0</v>
      </c>
      <c r="U46">
        <v>418.77</v>
      </c>
      <c r="V46">
        <v>20.73</v>
      </c>
      <c r="W46">
        <v>45.25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4.968</v>
      </c>
      <c r="AS46">
        <v>24.75168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2097.0486980000005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366</v>
      </c>
      <c r="M47">
        <v>76</v>
      </c>
      <c r="N47">
        <v>118.125</v>
      </c>
      <c r="O47">
        <v>123.66562500000001</v>
      </c>
      <c r="P47">
        <v>123.375</v>
      </c>
      <c r="Q47">
        <v>14.53</v>
      </c>
      <c r="R47">
        <v>42.390099999999997</v>
      </c>
      <c r="S47">
        <v>10.724170000000001</v>
      </c>
      <c r="T47">
        <v>0</v>
      </c>
      <c r="U47">
        <v>418.77</v>
      </c>
      <c r="V47">
        <v>20.73</v>
      </c>
      <c r="W47">
        <v>45.25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4.968</v>
      </c>
      <c r="AS47">
        <v>24.75168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2061.0486980000005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366</v>
      </c>
      <c r="M48">
        <v>76</v>
      </c>
      <c r="N48">
        <v>118.125</v>
      </c>
      <c r="O48">
        <v>123.66562500000001</v>
      </c>
      <c r="P48">
        <v>123.375</v>
      </c>
      <c r="Q48">
        <v>14.53</v>
      </c>
      <c r="R48">
        <v>42.390099999999997</v>
      </c>
      <c r="S48">
        <v>10.724170000000001</v>
      </c>
      <c r="T48">
        <v>0</v>
      </c>
      <c r="U48">
        <v>418.77</v>
      </c>
      <c r="V48">
        <v>20.73</v>
      </c>
      <c r="W48">
        <v>45.25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4.968</v>
      </c>
      <c r="AS48">
        <v>24.75168</v>
      </c>
      <c r="AT48">
        <v>18.599238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2059.6479680000002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371</v>
      </c>
      <c r="M49">
        <v>76</v>
      </c>
      <c r="N49">
        <v>118.125</v>
      </c>
      <c r="O49">
        <v>123.66562500000001</v>
      </c>
      <c r="P49">
        <v>123.375</v>
      </c>
      <c r="Q49">
        <v>11.2378</v>
      </c>
      <c r="R49">
        <v>42.390099999999997</v>
      </c>
      <c r="S49">
        <v>10.724170000000001</v>
      </c>
      <c r="T49">
        <v>0</v>
      </c>
      <c r="U49">
        <v>418.77</v>
      </c>
      <c r="V49">
        <v>20.73</v>
      </c>
      <c r="W49">
        <v>45.25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4.968</v>
      </c>
      <c r="AS49">
        <v>6.726</v>
      </c>
      <c r="AT49">
        <v>19.904046999999998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2044.6348970000006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308.49630000000002</v>
      </c>
      <c r="L50">
        <v>371</v>
      </c>
      <c r="M50">
        <v>76</v>
      </c>
      <c r="N50">
        <v>118.125</v>
      </c>
      <c r="O50">
        <v>123.66562500000001</v>
      </c>
      <c r="P50">
        <v>123.375</v>
      </c>
      <c r="Q50">
        <v>11.2378</v>
      </c>
      <c r="R50">
        <v>42.390099999999997</v>
      </c>
      <c r="S50">
        <v>10.724170000000001</v>
      </c>
      <c r="T50">
        <v>0</v>
      </c>
      <c r="U50">
        <v>418.77</v>
      </c>
      <c r="V50">
        <v>20.73</v>
      </c>
      <c r="W50">
        <v>45.25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4.968</v>
      </c>
      <c r="AS50">
        <v>5.3807999999999998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2010.3218180000003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294.99630000000002</v>
      </c>
      <c r="L51">
        <v>371</v>
      </c>
      <c r="M51">
        <v>76</v>
      </c>
      <c r="N51">
        <v>118.125</v>
      </c>
      <c r="O51">
        <v>123.66562500000001</v>
      </c>
      <c r="P51">
        <v>123.375</v>
      </c>
      <c r="Q51">
        <v>11.2378</v>
      </c>
      <c r="R51">
        <v>42.390099999999997</v>
      </c>
      <c r="S51">
        <v>10.724170000000001</v>
      </c>
      <c r="T51">
        <v>0</v>
      </c>
      <c r="U51">
        <v>418.77</v>
      </c>
      <c r="V51">
        <v>20.73</v>
      </c>
      <c r="W51">
        <v>45.25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4.968</v>
      </c>
      <c r="AS51">
        <v>5.3807999999999998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1996.8218180000003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274.75630000000001</v>
      </c>
      <c r="L52">
        <v>371</v>
      </c>
      <c r="M52">
        <v>76</v>
      </c>
      <c r="N52">
        <v>118.125</v>
      </c>
      <c r="O52">
        <v>123.66562500000001</v>
      </c>
      <c r="P52">
        <v>123.375</v>
      </c>
      <c r="Q52">
        <v>11.2378</v>
      </c>
      <c r="R52">
        <v>42.390099999999997</v>
      </c>
      <c r="S52">
        <v>10.724170000000001</v>
      </c>
      <c r="T52">
        <v>0</v>
      </c>
      <c r="U52">
        <v>418.77</v>
      </c>
      <c r="V52">
        <v>20.73</v>
      </c>
      <c r="W52">
        <v>45.25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5.3807999999999998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1976.5818180000006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244.75630000000001</v>
      </c>
      <c r="L53">
        <v>376</v>
      </c>
      <c r="M53">
        <v>84</v>
      </c>
      <c r="N53">
        <v>118.125</v>
      </c>
      <c r="O53">
        <v>123.66562500000001</v>
      </c>
      <c r="P53">
        <v>123.375</v>
      </c>
      <c r="Q53">
        <v>11.1678</v>
      </c>
      <c r="R53">
        <v>42.390099999999997</v>
      </c>
      <c r="S53">
        <v>10.819542999999999</v>
      </c>
      <c r="T53">
        <v>0</v>
      </c>
      <c r="U53">
        <v>418.77</v>
      </c>
      <c r="V53">
        <v>20.73</v>
      </c>
      <c r="W53">
        <v>45.25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39.744</v>
      </c>
      <c r="AS53">
        <v>5.3807999999999998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1994.3831910000004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221.75630000000001</v>
      </c>
      <c r="L54">
        <v>376</v>
      </c>
      <c r="M54">
        <v>91.420289999999994</v>
      </c>
      <c r="N54">
        <v>118.125</v>
      </c>
      <c r="O54">
        <v>123.66562500000001</v>
      </c>
      <c r="P54">
        <v>123.375</v>
      </c>
      <c r="Q54">
        <v>11.1678</v>
      </c>
      <c r="R54">
        <v>42.390099999999997</v>
      </c>
      <c r="S54">
        <v>10.819542999999999</v>
      </c>
      <c r="T54">
        <v>0</v>
      </c>
      <c r="U54">
        <v>418.77</v>
      </c>
      <c r="V54">
        <v>20.73</v>
      </c>
      <c r="W54">
        <v>45.25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39.744</v>
      </c>
      <c r="AS54">
        <v>5.3807999999999998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1978.8034810000004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221.75630000000001</v>
      </c>
      <c r="L55">
        <v>267</v>
      </c>
      <c r="M55">
        <v>92</v>
      </c>
      <c r="N55">
        <v>118.125</v>
      </c>
      <c r="O55">
        <v>123.66562500000001</v>
      </c>
      <c r="P55">
        <v>123.375</v>
      </c>
      <c r="Q55">
        <v>7.86</v>
      </c>
      <c r="R55">
        <v>28.772400000000001</v>
      </c>
      <c r="S55">
        <v>8.7030999999999992</v>
      </c>
      <c r="T55">
        <v>0</v>
      </c>
      <c r="U55">
        <v>418.77</v>
      </c>
      <c r="V55">
        <v>14.625400000000001</v>
      </c>
      <c r="W55">
        <v>45.25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3.3119999999999998</v>
      </c>
      <c r="AS55">
        <v>5.3807999999999998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1808.8046479999998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221.75630000000001</v>
      </c>
      <c r="L56">
        <v>255.42</v>
      </c>
      <c r="M56">
        <v>92</v>
      </c>
      <c r="N56">
        <v>118.125</v>
      </c>
      <c r="O56">
        <v>123.66562500000001</v>
      </c>
      <c r="P56">
        <v>123.375</v>
      </c>
      <c r="Q56">
        <v>7.86</v>
      </c>
      <c r="R56">
        <v>28.772400000000001</v>
      </c>
      <c r="S56">
        <v>8.7030999999999992</v>
      </c>
      <c r="T56">
        <v>0</v>
      </c>
      <c r="U56">
        <v>418.77</v>
      </c>
      <c r="V56">
        <v>14.625400000000001</v>
      </c>
      <c r="W56">
        <v>45.25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3.3119999999999998</v>
      </c>
      <c r="AS56">
        <v>5.3807999999999998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1797.2246479999999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221.75630000000001</v>
      </c>
      <c r="L57">
        <v>265.42</v>
      </c>
      <c r="M57">
        <v>92</v>
      </c>
      <c r="N57">
        <v>118.125</v>
      </c>
      <c r="O57">
        <v>123.66562500000001</v>
      </c>
      <c r="P57">
        <v>123.375</v>
      </c>
      <c r="Q57">
        <v>10.959174000000001</v>
      </c>
      <c r="R57">
        <v>28.772400000000001</v>
      </c>
      <c r="S57">
        <v>8.7030999999999992</v>
      </c>
      <c r="T57">
        <v>0</v>
      </c>
      <c r="U57">
        <v>418.77</v>
      </c>
      <c r="V57">
        <v>14.625400000000001</v>
      </c>
      <c r="W57">
        <v>45.25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4.4835000000000003</v>
      </c>
      <c r="AQ57">
        <v>0</v>
      </c>
      <c r="AR57">
        <v>3.3119999999999998</v>
      </c>
      <c r="AS57">
        <v>5.3807999999999998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1810.9643219999998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221.75630000000001</v>
      </c>
      <c r="L58">
        <v>298.2</v>
      </c>
      <c r="M58">
        <v>92</v>
      </c>
      <c r="N58">
        <v>118.125</v>
      </c>
      <c r="O58">
        <v>123.66562500000001</v>
      </c>
      <c r="P58">
        <v>123.375</v>
      </c>
      <c r="Q58">
        <v>11.222200000000001</v>
      </c>
      <c r="R58">
        <v>28.772400000000001</v>
      </c>
      <c r="S58">
        <v>8.7030999999999992</v>
      </c>
      <c r="T58">
        <v>0</v>
      </c>
      <c r="U58">
        <v>418.77</v>
      </c>
      <c r="V58">
        <v>14.625400000000001</v>
      </c>
      <c r="W58">
        <v>45.25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4.4835000000000003</v>
      </c>
      <c r="AQ58">
        <v>0</v>
      </c>
      <c r="AR58">
        <v>3.3119999999999998</v>
      </c>
      <c r="AS58">
        <v>5.3807999999999998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1844.0073480000001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221.75630000000001</v>
      </c>
      <c r="L59">
        <v>337.12</v>
      </c>
      <c r="M59">
        <v>92</v>
      </c>
      <c r="N59">
        <v>118.125</v>
      </c>
      <c r="O59">
        <v>123.66562500000001</v>
      </c>
      <c r="P59">
        <v>123.375</v>
      </c>
      <c r="Q59">
        <v>11.222200000000001</v>
      </c>
      <c r="R59">
        <v>28.772400000000001</v>
      </c>
      <c r="S59">
        <v>8.7030999999999992</v>
      </c>
      <c r="T59">
        <v>0</v>
      </c>
      <c r="U59">
        <v>418.77</v>
      </c>
      <c r="V59">
        <v>14.625400000000001</v>
      </c>
      <c r="W59">
        <v>45.25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4.4835000000000003</v>
      </c>
      <c r="AQ59">
        <v>0</v>
      </c>
      <c r="AR59">
        <v>3.3119999999999998</v>
      </c>
      <c r="AS59">
        <v>5.3807999999999998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1882.9273479999999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221.75630000000001</v>
      </c>
      <c r="L60">
        <v>337.12</v>
      </c>
      <c r="M60">
        <v>92</v>
      </c>
      <c r="N60">
        <v>118.125</v>
      </c>
      <c r="O60">
        <v>123.66562500000001</v>
      </c>
      <c r="P60">
        <v>123.375</v>
      </c>
      <c r="Q60">
        <v>11.222200000000001</v>
      </c>
      <c r="R60">
        <v>28.772400000000001</v>
      </c>
      <c r="S60">
        <v>8.7030999999999992</v>
      </c>
      <c r="T60">
        <v>0</v>
      </c>
      <c r="U60">
        <v>418.77</v>
      </c>
      <c r="V60">
        <v>14.625400000000001</v>
      </c>
      <c r="W60">
        <v>45.25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4.4835000000000003</v>
      </c>
      <c r="AQ60">
        <v>0</v>
      </c>
      <c r="AR60">
        <v>3.3119999999999998</v>
      </c>
      <c r="AS60">
        <v>5.3807999999999998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1882.9273479999999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221.75630000000001</v>
      </c>
      <c r="L61">
        <v>366.05</v>
      </c>
      <c r="M61">
        <v>92</v>
      </c>
      <c r="N61">
        <v>118.125</v>
      </c>
      <c r="O61">
        <v>123.66562500000001</v>
      </c>
      <c r="P61">
        <v>123.375</v>
      </c>
      <c r="Q61">
        <v>11.222200000000001</v>
      </c>
      <c r="R61">
        <v>42.389087000000004</v>
      </c>
      <c r="S61">
        <v>8.7030999999999992</v>
      </c>
      <c r="T61">
        <v>0</v>
      </c>
      <c r="U61">
        <v>418.77</v>
      </c>
      <c r="V61">
        <v>20.73</v>
      </c>
      <c r="W61">
        <v>45.25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4.4835000000000003</v>
      </c>
      <c r="AQ61">
        <v>0</v>
      </c>
      <c r="AR61">
        <v>3.3119999999999998</v>
      </c>
      <c r="AS61">
        <v>5.3807999999999998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1931.5786349999998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221.75630000000001</v>
      </c>
      <c r="L62">
        <v>366.05</v>
      </c>
      <c r="M62">
        <v>92</v>
      </c>
      <c r="N62">
        <v>118.125</v>
      </c>
      <c r="O62">
        <v>123.66562500000001</v>
      </c>
      <c r="P62">
        <v>123.375</v>
      </c>
      <c r="Q62">
        <v>11.222200000000001</v>
      </c>
      <c r="R62">
        <v>42.390099999999997</v>
      </c>
      <c r="S62">
        <v>8.7030999999999992</v>
      </c>
      <c r="T62">
        <v>0</v>
      </c>
      <c r="U62">
        <v>418.77</v>
      </c>
      <c r="V62">
        <v>20.73</v>
      </c>
      <c r="W62">
        <v>45.25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4.4835000000000003</v>
      </c>
      <c r="AQ62">
        <v>0</v>
      </c>
      <c r="AR62">
        <v>3.3119999999999998</v>
      </c>
      <c r="AS62">
        <v>5.3807999999999998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1931.5796479999999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236.75630000000001</v>
      </c>
      <c r="L63">
        <v>372</v>
      </c>
      <c r="M63">
        <v>92</v>
      </c>
      <c r="N63">
        <v>118.125</v>
      </c>
      <c r="O63">
        <v>123.66562500000001</v>
      </c>
      <c r="P63">
        <v>123.375</v>
      </c>
      <c r="Q63">
        <v>11.222200000000001</v>
      </c>
      <c r="R63">
        <v>42.390099999999997</v>
      </c>
      <c r="S63">
        <v>8.7969449999999991</v>
      </c>
      <c r="T63">
        <v>0</v>
      </c>
      <c r="U63">
        <v>418.77</v>
      </c>
      <c r="V63">
        <v>20.73</v>
      </c>
      <c r="W63">
        <v>45.25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4.4835000000000003</v>
      </c>
      <c r="AQ63">
        <v>0</v>
      </c>
      <c r="AR63">
        <v>3.3119999999999998</v>
      </c>
      <c r="AS63">
        <v>5.3807999999999998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1963.0814930000001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266.75630000000001</v>
      </c>
      <c r="L64">
        <v>372</v>
      </c>
      <c r="M64">
        <v>92</v>
      </c>
      <c r="N64">
        <v>118.125</v>
      </c>
      <c r="O64">
        <v>123.66562500000001</v>
      </c>
      <c r="P64">
        <v>123.375</v>
      </c>
      <c r="Q64">
        <v>11.222200000000001</v>
      </c>
      <c r="R64">
        <v>42.390099999999997</v>
      </c>
      <c r="S64">
        <v>8.7969449999999991</v>
      </c>
      <c r="T64">
        <v>0</v>
      </c>
      <c r="U64">
        <v>418.77</v>
      </c>
      <c r="V64">
        <v>20.73</v>
      </c>
      <c r="W64">
        <v>45.25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4.4835000000000003</v>
      </c>
      <c r="AQ64">
        <v>0</v>
      </c>
      <c r="AR64">
        <v>3.3119999999999998</v>
      </c>
      <c r="AS64">
        <v>5.3807999999999998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1993.0814930000001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306.75630000000001</v>
      </c>
      <c r="L65">
        <v>372</v>
      </c>
      <c r="M65">
        <v>92</v>
      </c>
      <c r="N65">
        <v>118.125</v>
      </c>
      <c r="O65">
        <v>123.66562500000001</v>
      </c>
      <c r="P65">
        <v>123.375</v>
      </c>
      <c r="Q65">
        <v>14.53</v>
      </c>
      <c r="R65">
        <v>42.390099999999997</v>
      </c>
      <c r="S65">
        <v>8.7969449999999991</v>
      </c>
      <c r="T65">
        <v>0</v>
      </c>
      <c r="U65">
        <v>418.77</v>
      </c>
      <c r="V65">
        <v>20.73</v>
      </c>
      <c r="W65">
        <v>45.25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3.3119999999999998</v>
      </c>
      <c r="AS65">
        <v>6.726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2099.6774930000001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372</v>
      </c>
      <c r="M66">
        <v>92</v>
      </c>
      <c r="N66">
        <v>118.125</v>
      </c>
      <c r="O66">
        <v>123.66562500000001</v>
      </c>
      <c r="P66">
        <v>123.375</v>
      </c>
      <c r="Q66">
        <v>14.53</v>
      </c>
      <c r="R66">
        <v>42.390099999999997</v>
      </c>
      <c r="S66">
        <v>8.7969449999999991</v>
      </c>
      <c r="T66">
        <v>0</v>
      </c>
      <c r="U66">
        <v>418.77</v>
      </c>
      <c r="V66">
        <v>20.73</v>
      </c>
      <c r="W66">
        <v>45.25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70.882000000000005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3.3119999999999998</v>
      </c>
      <c r="AS66">
        <v>6.726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2134.4812930000003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372</v>
      </c>
      <c r="M67">
        <v>92</v>
      </c>
      <c r="N67">
        <v>118.125</v>
      </c>
      <c r="O67">
        <v>123.66562500000001</v>
      </c>
      <c r="P67">
        <v>123.375</v>
      </c>
      <c r="Q67">
        <v>14.53</v>
      </c>
      <c r="R67">
        <v>42.390099999999997</v>
      </c>
      <c r="S67">
        <v>8.7969449999999991</v>
      </c>
      <c r="T67">
        <v>0</v>
      </c>
      <c r="U67">
        <v>418.77</v>
      </c>
      <c r="V67">
        <v>20.73</v>
      </c>
      <c r="W67">
        <v>45.25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70.882000000000005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3.3119999999999998</v>
      </c>
      <c r="AS67">
        <v>5.3807999999999998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2133.1360930000001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372</v>
      </c>
      <c r="M68">
        <v>92</v>
      </c>
      <c r="N68">
        <v>118.125</v>
      </c>
      <c r="O68">
        <v>123.66562500000001</v>
      </c>
      <c r="P68">
        <v>123.375</v>
      </c>
      <c r="Q68">
        <v>14.53</v>
      </c>
      <c r="R68">
        <v>42.390099999999997</v>
      </c>
      <c r="S68">
        <v>8.7969449999999991</v>
      </c>
      <c r="T68">
        <v>0</v>
      </c>
      <c r="U68">
        <v>418.77</v>
      </c>
      <c r="V68">
        <v>20.73</v>
      </c>
      <c r="W68">
        <v>45.25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70.882000000000005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3.3119999999999998</v>
      </c>
      <c r="AS68">
        <v>5.3807999999999998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2133.1360930000001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422</v>
      </c>
      <c r="M69">
        <v>92</v>
      </c>
      <c r="N69">
        <v>118.125</v>
      </c>
      <c r="O69">
        <v>123.66562500000001</v>
      </c>
      <c r="P69">
        <v>123.375</v>
      </c>
      <c r="Q69">
        <v>14.53</v>
      </c>
      <c r="R69">
        <v>42.390099999999997</v>
      </c>
      <c r="S69">
        <v>8.7969449999999991</v>
      </c>
      <c r="T69">
        <v>0</v>
      </c>
      <c r="U69">
        <v>418.77</v>
      </c>
      <c r="V69">
        <v>20.73</v>
      </c>
      <c r="W69">
        <v>45.25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4.4835000000000003</v>
      </c>
      <c r="AQ69">
        <v>0</v>
      </c>
      <c r="AR69">
        <v>3.3119999999999998</v>
      </c>
      <c r="AS69">
        <v>5.3807999999999998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2110.7350930000002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447</v>
      </c>
      <c r="M70">
        <v>92</v>
      </c>
      <c r="N70">
        <v>118.125</v>
      </c>
      <c r="O70">
        <v>123.66562500000001</v>
      </c>
      <c r="P70">
        <v>123.375</v>
      </c>
      <c r="Q70">
        <v>14.53</v>
      </c>
      <c r="R70">
        <v>42.390099999999997</v>
      </c>
      <c r="S70">
        <v>8.7969449999999991</v>
      </c>
      <c r="T70">
        <v>0</v>
      </c>
      <c r="U70">
        <v>418.77</v>
      </c>
      <c r="V70">
        <v>20.73</v>
      </c>
      <c r="W70">
        <v>45.25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0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4.4835000000000003</v>
      </c>
      <c r="AQ70">
        <v>0</v>
      </c>
      <c r="AR70">
        <v>3.3119999999999998</v>
      </c>
      <c r="AS70">
        <v>5.3807999999999998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2135.7350930000002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452</v>
      </c>
      <c r="M71">
        <v>92</v>
      </c>
      <c r="N71">
        <v>118.125</v>
      </c>
      <c r="O71">
        <v>123.66562500000001</v>
      </c>
      <c r="P71">
        <v>123.375</v>
      </c>
      <c r="Q71">
        <v>14.53</v>
      </c>
      <c r="R71">
        <v>42.390099999999997</v>
      </c>
      <c r="S71">
        <v>8.7969449999999991</v>
      </c>
      <c r="T71">
        <v>0</v>
      </c>
      <c r="U71">
        <v>418.77</v>
      </c>
      <c r="V71">
        <v>20.73</v>
      </c>
      <c r="W71">
        <v>45.25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4.4835000000000003</v>
      </c>
      <c r="AQ71">
        <v>15.561</v>
      </c>
      <c r="AR71">
        <v>3.3119999999999998</v>
      </c>
      <c r="AS71">
        <v>5.3807999999999998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2191.7149450000002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482</v>
      </c>
      <c r="M72">
        <v>92</v>
      </c>
      <c r="N72">
        <v>118.125</v>
      </c>
      <c r="O72">
        <v>123.66562500000001</v>
      </c>
      <c r="P72">
        <v>123.375</v>
      </c>
      <c r="Q72">
        <v>14.53</v>
      </c>
      <c r="R72">
        <v>42.390099999999997</v>
      </c>
      <c r="S72">
        <v>8.7969449999999991</v>
      </c>
      <c r="T72">
        <v>0</v>
      </c>
      <c r="U72">
        <v>418.77</v>
      </c>
      <c r="V72">
        <v>20.73</v>
      </c>
      <c r="W72">
        <v>45.25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4.4835000000000003</v>
      </c>
      <c r="AQ72">
        <v>15.561</v>
      </c>
      <c r="AR72">
        <v>3.3119999999999998</v>
      </c>
      <c r="AS72">
        <v>5.3807999999999998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2240.6549450000002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512</v>
      </c>
      <c r="M73">
        <v>92</v>
      </c>
      <c r="N73">
        <v>118.125</v>
      </c>
      <c r="O73">
        <v>123.66562500000001</v>
      </c>
      <c r="P73">
        <v>123.375</v>
      </c>
      <c r="Q73">
        <v>16.8445</v>
      </c>
      <c r="R73">
        <v>42.390099999999997</v>
      </c>
      <c r="S73">
        <v>8.7969449999999991</v>
      </c>
      <c r="T73">
        <v>0</v>
      </c>
      <c r="U73">
        <v>418.77</v>
      </c>
      <c r="V73">
        <v>20.73</v>
      </c>
      <c r="W73">
        <v>45.25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1.321</v>
      </c>
      <c r="AE73">
        <v>16.478852</v>
      </c>
      <c r="AF73">
        <v>8.8740000000000006</v>
      </c>
      <c r="AG73">
        <v>0</v>
      </c>
      <c r="AH73">
        <v>56.82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4.4835000000000003</v>
      </c>
      <c r="AQ73">
        <v>31.122</v>
      </c>
      <c r="AR73">
        <v>3.3119999999999998</v>
      </c>
      <c r="AS73">
        <v>5.3807999999999998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2332.8114849999997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512</v>
      </c>
      <c r="M74">
        <v>92</v>
      </c>
      <c r="N74">
        <v>118.125</v>
      </c>
      <c r="O74">
        <v>123.66562500000001</v>
      </c>
      <c r="P74">
        <v>123.375</v>
      </c>
      <c r="Q74">
        <v>16.8445</v>
      </c>
      <c r="R74">
        <v>42.390099999999997</v>
      </c>
      <c r="S74">
        <v>8.7969449999999991</v>
      </c>
      <c r="T74">
        <v>0</v>
      </c>
      <c r="U74">
        <v>418.77</v>
      </c>
      <c r="V74">
        <v>20.73</v>
      </c>
      <c r="W74">
        <v>45.25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7.9260000000000002</v>
      </c>
      <c r="AE74">
        <v>16.478852</v>
      </c>
      <c r="AF74">
        <v>8.8740000000000006</v>
      </c>
      <c r="AG74">
        <v>0</v>
      </c>
      <c r="AH74">
        <v>85.23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4.4835000000000003</v>
      </c>
      <c r="AQ74">
        <v>46.683</v>
      </c>
      <c r="AR74">
        <v>3.3119999999999998</v>
      </c>
      <c r="AS74">
        <v>5.3807999999999998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2407.3240969999997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482</v>
      </c>
      <c r="M75">
        <v>92</v>
      </c>
      <c r="N75">
        <v>118.125</v>
      </c>
      <c r="O75">
        <v>123.66562500000001</v>
      </c>
      <c r="P75">
        <v>123.375</v>
      </c>
      <c r="Q75">
        <v>16.84</v>
      </c>
      <c r="R75">
        <v>42.390099999999997</v>
      </c>
      <c r="S75">
        <v>8.7969449999999991</v>
      </c>
      <c r="T75">
        <v>0</v>
      </c>
      <c r="U75">
        <v>418.77</v>
      </c>
      <c r="V75">
        <v>20.73</v>
      </c>
      <c r="W75">
        <v>45.25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16.350411999999999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4.4835000000000003</v>
      </c>
      <c r="AQ75">
        <v>46.683</v>
      </c>
      <c r="AR75">
        <v>3.3119999999999998</v>
      </c>
      <c r="AS75">
        <v>5.1117600000000003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2473.8815569999992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482</v>
      </c>
      <c r="M76">
        <v>92</v>
      </c>
      <c r="N76">
        <v>118.125</v>
      </c>
      <c r="O76">
        <v>123.66562500000001</v>
      </c>
      <c r="P76">
        <v>123.375</v>
      </c>
      <c r="Q76">
        <v>16.84</v>
      </c>
      <c r="R76">
        <v>42.390099999999997</v>
      </c>
      <c r="S76">
        <v>8.7969449999999991</v>
      </c>
      <c r="T76">
        <v>0</v>
      </c>
      <c r="U76">
        <v>418.77</v>
      </c>
      <c r="V76">
        <v>20.73</v>
      </c>
      <c r="W76">
        <v>45.25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16.350411999999999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4.4835000000000003</v>
      </c>
      <c r="AQ76">
        <v>46.683</v>
      </c>
      <c r="AR76">
        <v>3.3119999999999998</v>
      </c>
      <c r="AS76">
        <v>5.1117600000000003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2587.8051569999993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482</v>
      </c>
      <c r="M77">
        <v>92</v>
      </c>
      <c r="N77">
        <v>118.125</v>
      </c>
      <c r="O77">
        <v>123.66562500000001</v>
      </c>
      <c r="P77">
        <v>123.375</v>
      </c>
      <c r="Q77">
        <v>16.84</v>
      </c>
      <c r="R77">
        <v>42.390099999999997</v>
      </c>
      <c r="S77">
        <v>8.7969449999999991</v>
      </c>
      <c r="T77">
        <v>0</v>
      </c>
      <c r="U77">
        <v>418.77</v>
      </c>
      <c r="V77">
        <v>20.73</v>
      </c>
      <c r="W77">
        <v>45.25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16.350411999999999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4.4835000000000003</v>
      </c>
      <c r="AQ77">
        <v>46.683</v>
      </c>
      <c r="AR77">
        <v>39.744</v>
      </c>
      <c r="AS77">
        <v>5.1117600000000003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2630.5571569999997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482</v>
      </c>
      <c r="M78">
        <v>92</v>
      </c>
      <c r="N78">
        <v>118.125</v>
      </c>
      <c r="O78">
        <v>123.66562500000001</v>
      </c>
      <c r="P78">
        <v>123.375</v>
      </c>
      <c r="Q78">
        <v>12.443899999999999</v>
      </c>
      <c r="R78">
        <v>42.390099999999997</v>
      </c>
      <c r="S78">
        <v>8.7969449999999991</v>
      </c>
      <c r="T78">
        <v>0</v>
      </c>
      <c r="U78">
        <v>418.77</v>
      </c>
      <c r="V78">
        <v>20.73</v>
      </c>
      <c r="W78">
        <v>45.25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4.4835000000000003</v>
      </c>
      <c r="AQ78">
        <v>46.683</v>
      </c>
      <c r="AR78">
        <v>39.744</v>
      </c>
      <c r="AS78">
        <v>5.1117600000000003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2626.1610569999998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482</v>
      </c>
      <c r="M79">
        <v>92</v>
      </c>
      <c r="N79">
        <v>118.125</v>
      </c>
      <c r="O79">
        <v>123.66562500000001</v>
      </c>
      <c r="P79">
        <v>123.375</v>
      </c>
      <c r="Q79">
        <v>12.443899999999999</v>
      </c>
      <c r="R79">
        <v>42.390099999999997</v>
      </c>
      <c r="S79">
        <v>8.7969449999999991</v>
      </c>
      <c r="T79">
        <v>0</v>
      </c>
      <c r="U79">
        <v>418.77</v>
      </c>
      <c r="V79">
        <v>20.73</v>
      </c>
      <c r="W79">
        <v>45.25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4.4835000000000003</v>
      </c>
      <c r="AQ79">
        <v>46.683</v>
      </c>
      <c r="AR79">
        <v>4.4160000000000004</v>
      </c>
      <c r="AS79">
        <v>5.1117600000000003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2573.9386169999998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452</v>
      </c>
      <c r="M80">
        <v>92</v>
      </c>
      <c r="N80">
        <v>118.125</v>
      </c>
      <c r="O80">
        <v>123.66562500000001</v>
      </c>
      <c r="P80">
        <v>123.375</v>
      </c>
      <c r="Q80">
        <v>10.2774</v>
      </c>
      <c r="R80">
        <v>42.390099999999997</v>
      </c>
      <c r="S80">
        <v>8.7969449999999991</v>
      </c>
      <c r="T80">
        <v>0</v>
      </c>
      <c r="U80">
        <v>418.77</v>
      </c>
      <c r="V80">
        <v>20.73</v>
      </c>
      <c r="W80">
        <v>45.25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4.4160000000000004</v>
      </c>
      <c r="AS80">
        <v>5.1117600000000003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2521.6647049999997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422</v>
      </c>
      <c r="M81">
        <v>92</v>
      </c>
      <c r="N81">
        <v>118.125</v>
      </c>
      <c r="O81">
        <v>123.66562500000001</v>
      </c>
      <c r="P81">
        <v>123.375</v>
      </c>
      <c r="Q81">
        <v>10.2774</v>
      </c>
      <c r="R81">
        <v>42.390099999999997</v>
      </c>
      <c r="S81">
        <v>8.7969449999999991</v>
      </c>
      <c r="T81">
        <v>0</v>
      </c>
      <c r="U81">
        <v>418.77</v>
      </c>
      <c r="V81">
        <v>20.73</v>
      </c>
      <c r="W81">
        <v>45.25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31.122</v>
      </c>
      <c r="AR81">
        <v>8.8320000000000007</v>
      </c>
      <c r="AS81">
        <v>5.1117600000000003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2467.0727049999996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388</v>
      </c>
      <c r="M82">
        <v>92</v>
      </c>
      <c r="N82">
        <v>118.125</v>
      </c>
      <c r="O82">
        <v>123.66562500000001</v>
      </c>
      <c r="P82">
        <v>123.375</v>
      </c>
      <c r="Q82">
        <v>10.2774</v>
      </c>
      <c r="R82">
        <v>42.390099999999997</v>
      </c>
      <c r="S82">
        <v>8.7969449999999991</v>
      </c>
      <c r="T82">
        <v>0</v>
      </c>
      <c r="U82">
        <v>418.77</v>
      </c>
      <c r="V82">
        <v>20.73</v>
      </c>
      <c r="W82">
        <v>45.25</v>
      </c>
      <c r="X82">
        <v>147.515625</v>
      </c>
      <c r="Y82">
        <v>0</v>
      </c>
      <c r="Z82">
        <v>13.041600000000001</v>
      </c>
      <c r="AA82">
        <v>13.43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104.17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31.122</v>
      </c>
      <c r="AR82">
        <v>9.9359999999999999</v>
      </c>
      <c r="AS82">
        <v>5.1117600000000003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2348.055961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368</v>
      </c>
      <c r="M83">
        <v>92</v>
      </c>
      <c r="N83">
        <v>118.125</v>
      </c>
      <c r="O83">
        <v>123.66562500000001</v>
      </c>
      <c r="P83">
        <v>123.375</v>
      </c>
      <c r="Q83">
        <v>9.6916679999999999</v>
      </c>
      <c r="R83">
        <v>42.390099999999997</v>
      </c>
      <c r="S83">
        <v>8.7969449999999991</v>
      </c>
      <c r="T83">
        <v>0</v>
      </c>
      <c r="U83">
        <v>418.77</v>
      </c>
      <c r="V83">
        <v>20.73</v>
      </c>
      <c r="W83">
        <v>45.25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31.122</v>
      </c>
      <c r="AR83">
        <v>39.744</v>
      </c>
      <c r="AS83">
        <v>6.726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2249.2045050000002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358</v>
      </c>
      <c r="M84">
        <v>92</v>
      </c>
      <c r="N84">
        <v>118.125</v>
      </c>
      <c r="O84">
        <v>123.66562500000001</v>
      </c>
      <c r="P84">
        <v>123.375</v>
      </c>
      <c r="Q84">
        <v>7</v>
      </c>
      <c r="R84">
        <v>42.390099999999997</v>
      </c>
      <c r="S84">
        <v>8.7969449999999991</v>
      </c>
      <c r="T84">
        <v>0</v>
      </c>
      <c r="U84">
        <v>418.77</v>
      </c>
      <c r="V84">
        <v>20.73</v>
      </c>
      <c r="W84">
        <v>45.25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31.122</v>
      </c>
      <c r="AR84">
        <v>39.744</v>
      </c>
      <c r="AS84">
        <v>6.726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2204.4027970000006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353</v>
      </c>
      <c r="M85">
        <v>92</v>
      </c>
      <c r="N85">
        <v>118.125</v>
      </c>
      <c r="O85">
        <v>123.66562500000001</v>
      </c>
      <c r="P85">
        <v>123.375</v>
      </c>
      <c r="Q85">
        <v>7</v>
      </c>
      <c r="R85">
        <v>42.390099999999997</v>
      </c>
      <c r="S85">
        <v>4.5540060000000002</v>
      </c>
      <c r="T85">
        <v>0</v>
      </c>
      <c r="U85">
        <v>418.77</v>
      </c>
      <c r="V85">
        <v>20.73</v>
      </c>
      <c r="W85">
        <v>45.25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31.122</v>
      </c>
      <c r="AR85">
        <v>8.8320000000000007</v>
      </c>
      <c r="AS85">
        <v>6.726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2144.6673580000006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331.48320000000001</v>
      </c>
      <c r="L86">
        <v>345</v>
      </c>
      <c r="M86">
        <v>92</v>
      </c>
      <c r="N86">
        <v>118.125</v>
      </c>
      <c r="O86">
        <v>123.66562500000001</v>
      </c>
      <c r="P86">
        <v>123.375</v>
      </c>
      <c r="Q86">
        <v>7</v>
      </c>
      <c r="R86">
        <v>42.390099999999997</v>
      </c>
      <c r="S86">
        <v>4.5540060000000002</v>
      </c>
      <c r="T86">
        <v>0</v>
      </c>
      <c r="U86">
        <v>418.77</v>
      </c>
      <c r="V86">
        <v>20.73</v>
      </c>
      <c r="W86">
        <v>45.25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8.8320000000000007</v>
      </c>
      <c r="AS86">
        <v>6.726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2101.1296580000007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318.80380000000002</v>
      </c>
      <c r="L87">
        <v>295</v>
      </c>
      <c r="M87">
        <v>92</v>
      </c>
      <c r="N87">
        <v>118.125</v>
      </c>
      <c r="O87">
        <v>123.66562500000001</v>
      </c>
      <c r="P87">
        <v>123.375</v>
      </c>
      <c r="Q87">
        <v>7</v>
      </c>
      <c r="R87">
        <v>41.599224</v>
      </c>
      <c r="S87">
        <v>4.5540060000000002</v>
      </c>
      <c r="T87">
        <v>0</v>
      </c>
      <c r="U87">
        <v>418.77</v>
      </c>
      <c r="V87">
        <v>18.694447</v>
      </c>
      <c r="W87">
        <v>45.25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32.957704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13.247999999999999</v>
      </c>
      <c r="AS87">
        <v>6.726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2021.0998290000007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308.80380000000002</v>
      </c>
      <c r="L88">
        <v>295</v>
      </c>
      <c r="M88">
        <v>92</v>
      </c>
      <c r="N88">
        <v>118.125</v>
      </c>
      <c r="O88">
        <v>123.66562500000001</v>
      </c>
      <c r="P88">
        <v>123.375</v>
      </c>
      <c r="Q88">
        <v>7</v>
      </c>
      <c r="R88">
        <v>33.384799999999998</v>
      </c>
      <c r="S88">
        <v>4.5540060000000002</v>
      </c>
      <c r="T88">
        <v>0</v>
      </c>
      <c r="U88">
        <v>418.77</v>
      </c>
      <c r="V88">
        <v>16.37</v>
      </c>
      <c r="W88">
        <v>45.25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32.957704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13.247999999999999</v>
      </c>
      <c r="AS88">
        <v>6.726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2000.5609580000005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296.80380000000002</v>
      </c>
      <c r="L89">
        <v>285</v>
      </c>
      <c r="M89">
        <v>92</v>
      </c>
      <c r="N89">
        <v>118.125</v>
      </c>
      <c r="O89">
        <v>123.66562500000001</v>
      </c>
      <c r="P89">
        <v>123.375</v>
      </c>
      <c r="Q89">
        <v>7</v>
      </c>
      <c r="R89">
        <v>33.384799999999998</v>
      </c>
      <c r="S89">
        <v>4.5540060000000002</v>
      </c>
      <c r="T89">
        <v>0</v>
      </c>
      <c r="U89">
        <v>418.77</v>
      </c>
      <c r="V89">
        <v>16.37</v>
      </c>
      <c r="W89">
        <v>45.25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32.957704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13.247999999999999</v>
      </c>
      <c r="AS89">
        <v>6.726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1980.1449580000003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296.80380000000002</v>
      </c>
      <c r="L90">
        <v>265</v>
      </c>
      <c r="M90">
        <v>92</v>
      </c>
      <c r="N90">
        <v>118.125</v>
      </c>
      <c r="O90">
        <v>123.66562500000001</v>
      </c>
      <c r="P90">
        <v>123.375</v>
      </c>
      <c r="Q90">
        <v>7</v>
      </c>
      <c r="R90">
        <v>33.384799999999998</v>
      </c>
      <c r="S90">
        <v>4.5540060000000002</v>
      </c>
      <c r="T90">
        <v>0</v>
      </c>
      <c r="U90">
        <v>418.77</v>
      </c>
      <c r="V90">
        <v>16.37</v>
      </c>
      <c r="W90">
        <v>45.25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32.957704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13.247999999999999</v>
      </c>
      <c r="AS90">
        <v>6.726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1960.1449580000003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306.80380000000002</v>
      </c>
      <c r="L91">
        <v>295</v>
      </c>
      <c r="M91">
        <v>92</v>
      </c>
      <c r="N91">
        <v>118.125</v>
      </c>
      <c r="O91">
        <v>123.66562500000001</v>
      </c>
      <c r="P91">
        <v>123.375</v>
      </c>
      <c r="Q91">
        <v>7</v>
      </c>
      <c r="R91">
        <v>33.384799999999998</v>
      </c>
      <c r="S91">
        <v>4.5540060000000002</v>
      </c>
      <c r="T91">
        <v>0</v>
      </c>
      <c r="U91">
        <v>418.77</v>
      </c>
      <c r="V91">
        <v>16.37</v>
      </c>
      <c r="W91">
        <v>45.25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32.957704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13.247999999999999</v>
      </c>
      <c r="AS91">
        <v>7.3986000000000001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1997.8175580000002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296.80380000000002</v>
      </c>
      <c r="L92">
        <v>265</v>
      </c>
      <c r="M92">
        <v>92</v>
      </c>
      <c r="N92">
        <v>118.125</v>
      </c>
      <c r="O92">
        <v>123.66562500000001</v>
      </c>
      <c r="P92">
        <v>123.375</v>
      </c>
      <c r="Q92">
        <v>7</v>
      </c>
      <c r="R92">
        <v>33.384799999999998</v>
      </c>
      <c r="S92">
        <v>4.5540060000000002</v>
      </c>
      <c r="T92">
        <v>0</v>
      </c>
      <c r="U92">
        <v>418.77</v>
      </c>
      <c r="V92">
        <v>16.37</v>
      </c>
      <c r="W92">
        <v>35.3673</v>
      </c>
      <c r="X92">
        <v>112.26090000000001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32.957704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13.247999999999999</v>
      </c>
      <c r="AS92">
        <v>7.3986000000000001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1912.6801330000003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</v>
      </c>
      <c r="L93">
        <v>235</v>
      </c>
      <c r="M93">
        <v>92</v>
      </c>
      <c r="N93">
        <v>118.125</v>
      </c>
      <c r="O93">
        <v>123.66562500000001</v>
      </c>
      <c r="P93">
        <v>123.375</v>
      </c>
      <c r="Q93">
        <v>7</v>
      </c>
      <c r="R93">
        <v>25.617699999999999</v>
      </c>
      <c r="S93">
        <v>4.5540060000000002</v>
      </c>
      <c r="T93">
        <v>0</v>
      </c>
      <c r="U93">
        <v>418.77</v>
      </c>
      <c r="V93">
        <v>11.1046</v>
      </c>
      <c r="W93">
        <v>35.3673</v>
      </c>
      <c r="X93">
        <v>112.26090000000001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32.957704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3.2025000000000001</v>
      </c>
      <c r="AQ93">
        <v>31.122</v>
      </c>
      <c r="AR93">
        <v>4.4160000000000004</v>
      </c>
      <c r="AS93">
        <v>7.3986000000000001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1831.3713329999998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262</v>
      </c>
      <c r="L94">
        <v>235</v>
      </c>
      <c r="M94">
        <v>92</v>
      </c>
      <c r="N94">
        <v>118.125</v>
      </c>
      <c r="O94">
        <v>123.66562500000001</v>
      </c>
      <c r="P94">
        <v>123.375</v>
      </c>
      <c r="Q94">
        <v>7</v>
      </c>
      <c r="R94">
        <v>25.617699999999999</v>
      </c>
      <c r="S94">
        <v>4.5540060000000002</v>
      </c>
      <c r="T94">
        <v>0</v>
      </c>
      <c r="U94">
        <v>418.77</v>
      </c>
      <c r="V94">
        <v>11.1046</v>
      </c>
      <c r="W94">
        <v>35.3673</v>
      </c>
      <c r="X94">
        <v>112.26090000000001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32.957704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3.2025000000000001</v>
      </c>
      <c r="AQ94">
        <v>15.308999999999999</v>
      </c>
      <c r="AR94">
        <v>4.4160000000000004</v>
      </c>
      <c r="AS94">
        <v>7.3986000000000001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1802.5583329999997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217.07149000000001</v>
      </c>
      <c r="L95">
        <v>235</v>
      </c>
      <c r="M95">
        <v>92</v>
      </c>
      <c r="N95">
        <v>118.125</v>
      </c>
      <c r="O95">
        <v>123.66562500000001</v>
      </c>
      <c r="P95">
        <v>123.375</v>
      </c>
      <c r="Q95">
        <v>7</v>
      </c>
      <c r="R95">
        <v>25.617699999999999</v>
      </c>
      <c r="S95">
        <v>4.5540060000000002</v>
      </c>
      <c r="T95">
        <v>0</v>
      </c>
      <c r="U95">
        <v>418.77</v>
      </c>
      <c r="V95">
        <v>11.1046</v>
      </c>
      <c r="W95">
        <v>35.3673</v>
      </c>
      <c r="X95">
        <v>112.26090000000001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14.49</v>
      </c>
      <c r="AR95">
        <v>13.247999999999999</v>
      </c>
      <c r="AS95">
        <v>7.3986000000000001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1731.7059710000003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182</v>
      </c>
      <c r="L96">
        <v>235</v>
      </c>
      <c r="M96">
        <v>92</v>
      </c>
      <c r="N96">
        <v>118.125</v>
      </c>
      <c r="O96">
        <v>123.66562500000001</v>
      </c>
      <c r="P96">
        <v>123.375</v>
      </c>
      <c r="Q96">
        <v>7</v>
      </c>
      <c r="R96">
        <v>14</v>
      </c>
      <c r="S96">
        <v>4.5540060000000002</v>
      </c>
      <c r="T96">
        <v>0</v>
      </c>
      <c r="U96">
        <v>418.77</v>
      </c>
      <c r="V96">
        <v>11.1046</v>
      </c>
      <c r="W96">
        <v>35.3673</v>
      </c>
      <c r="X96">
        <v>112.26090000000001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8.8320000000000007</v>
      </c>
      <c r="AS96">
        <v>7.3986000000000001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1666.1107810000003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</v>
      </c>
      <c r="L97">
        <v>235</v>
      </c>
      <c r="M97">
        <v>92</v>
      </c>
      <c r="N97">
        <v>118.125</v>
      </c>
      <c r="O97">
        <v>123.66562500000001</v>
      </c>
      <c r="P97">
        <v>123.375</v>
      </c>
      <c r="Q97">
        <v>7</v>
      </c>
      <c r="R97">
        <v>14</v>
      </c>
      <c r="S97">
        <v>4.5540060000000002</v>
      </c>
      <c r="T97">
        <v>0</v>
      </c>
      <c r="U97">
        <v>418.77</v>
      </c>
      <c r="V97">
        <v>5</v>
      </c>
      <c r="W97">
        <v>35.3673</v>
      </c>
      <c r="X97">
        <v>112.26090000000001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7.3986000000000001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1655.590181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</v>
      </c>
      <c r="L98">
        <v>235</v>
      </c>
      <c r="M98">
        <v>92</v>
      </c>
      <c r="N98">
        <v>118.125</v>
      </c>
      <c r="O98">
        <v>123.66562500000001</v>
      </c>
      <c r="P98">
        <v>123.375</v>
      </c>
      <c r="Q98">
        <v>7</v>
      </c>
      <c r="R98">
        <v>14</v>
      </c>
      <c r="S98">
        <v>4.5540060000000002</v>
      </c>
      <c r="T98">
        <v>0</v>
      </c>
      <c r="U98">
        <v>418.77</v>
      </c>
      <c r="V98">
        <v>5</v>
      </c>
      <c r="W98">
        <v>35.3673</v>
      </c>
      <c r="X98">
        <v>112.26090000000001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7.3986000000000001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1655.590181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6.6201342669999992</v>
      </c>
      <c r="L99">
        <f t="shared" si="2"/>
        <v>8.084344999999999</v>
      </c>
      <c r="M99">
        <f t="shared" si="2"/>
        <v>1.86850933875</v>
      </c>
      <c r="N99">
        <f t="shared" si="2"/>
        <v>2.7611062794999999</v>
      </c>
      <c r="O99">
        <f t="shared" si="2"/>
        <v>2.9266601499999951</v>
      </c>
      <c r="P99">
        <f t="shared" si="2"/>
        <v>2.9609999999999999</v>
      </c>
      <c r="Q99">
        <f t="shared" si="2"/>
        <v>0.25605610849999993</v>
      </c>
      <c r="R99">
        <f t="shared" si="2"/>
        <v>0.78645852775000025</v>
      </c>
      <c r="S99">
        <f t="shared" si="2"/>
        <v>0.19089845000000022</v>
      </c>
      <c r="T99">
        <f t="shared" si="2"/>
        <v>0</v>
      </c>
      <c r="U99">
        <f t="shared" si="2"/>
        <v>10.050479999999991</v>
      </c>
      <c r="V99">
        <f t="shared" si="2"/>
        <v>0.37376381175000001</v>
      </c>
      <c r="W99">
        <f t="shared" si="2"/>
        <v>0.9198010447499998</v>
      </c>
      <c r="X99">
        <f t="shared" si="2"/>
        <v>2.9341996059999986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0.17450302999999998</v>
      </c>
      <c r="AC99">
        <f t="shared" si="2"/>
        <v>3.3235740000000007E-2</v>
      </c>
      <c r="AD99">
        <f t="shared" si="2"/>
        <v>0.12336422700000002</v>
      </c>
      <c r="AE99">
        <f t="shared" si="2"/>
        <v>0.46140785599999989</v>
      </c>
      <c r="AF99">
        <f t="shared" si="2"/>
        <v>0.20114400000000032</v>
      </c>
      <c r="AG99">
        <f t="shared" si="2"/>
        <v>0</v>
      </c>
      <c r="AH99">
        <f t="shared" si="2"/>
        <v>0.73700275000000037</v>
      </c>
      <c r="AI99">
        <f t="shared" si="2"/>
        <v>5.2870236000000008E-2</v>
      </c>
      <c r="AJ99">
        <f t="shared" si="2"/>
        <v>0</v>
      </c>
      <c r="AK99">
        <f t="shared" si="2"/>
        <v>1.2974256000000017</v>
      </c>
      <c r="AL99">
        <f t="shared" si="2"/>
        <v>0.30066750000000003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0.10936537499999995</v>
      </c>
      <c r="AQ99">
        <f t="shared" si="2"/>
        <v>0.37702350000000023</v>
      </c>
      <c r="AR99">
        <f t="shared" si="2"/>
        <v>0.25585200000000019</v>
      </c>
      <c r="AS99">
        <f t="shared" si="2"/>
        <v>0.19495311000000018</v>
      </c>
      <c r="AT99">
        <f t="shared" si="2"/>
        <v>0.45608044125000069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1.9842500000000001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47.726469240249976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174.50210000000001</v>
      </c>
      <c r="L3">
        <v>230.41990000000001</v>
      </c>
      <c r="M3">
        <v>46.494301</v>
      </c>
      <c r="N3">
        <v>113.88431199999999</v>
      </c>
      <c r="O3">
        <v>119.226029</v>
      </c>
      <c r="P3">
        <v>118.94583799999999</v>
      </c>
      <c r="Q3">
        <v>7.7127999999999997</v>
      </c>
      <c r="R3">
        <v>13.497400000000001</v>
      </c>
      <c r="S3">
        <v>5.7846000000000002</v>
      </c>
      <c r="T3">
        <v>0</v>
      </c>
      <c r="U3">
        <v>403.73615699999999</v>
      </c>
      <c r="V3">
        <v>4.8205</v>
      </c>
      <c r="W3">
        <v>22.72372</v>
      </c>
      <c r="X3">
        <v>43.384500000000003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12.323126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59.77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1529.73523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174.50210000000001</v>
      </c>
      <c r="L4">
        <v>230.41990000000001</v>
      </c>
      <c r="M4">
        <v>46.494301</v>
      </c>
      <c r="N4">
        <v>92.792022000000003</v>
      </c>
      <c r="O4">
        <v>119.226029</v>
      </c>
      <c r="P4">
        <v>118.94583799999999</v>
      </c>
      <c r="Q4">
        <v>7.7127999999999997</v>
      </c>
      <c r="R4">
        <v>13.497400000000001</v>
      </c>
      <c r="S4">
        <v>5.7846000000000002</v>
      </c>
      <c r="T4">
        <v>0</v>
      </c>
      <c r="U4">
        <v>403.73615699999999</v>
      </c>
      <c r="V4">
        <v>4.8205</v>
      </c>
      <c r="W4">
        <v>19.757783</v>
      </c>
      <c r="X4">
        <v>43.384500000000003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68.337335999999993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18.367588000000001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59.77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1560.7768320000002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174.50210000000001</v>
      </c>
      <c r="L5">
        <v>230.41990000000001</v>
      </c>
      <c r="M5">
        <v>46.494301</v>
      </c>
      <c r="N5">
        <v>83.151021999999998</v>
      </c>
      <c r="O5">
        <v>95.815342999999999</v>
      </c>
      <c r="P5">
        <v>118.94583799999999</v>
      </c>
      <c r="Q5">
        <v>7.7127999999999997</v>
      </c>
      <c r="R5">
        <v>13.497400000000001</v>
      </c>
      <c r="S5">
        <v>5.7846000000000002</v>
      </c>
      <c r="T5">
        <v>0</v>
      </c>
      <c r="U5">
        <v>403.73615699999999</v>
      </c>
      <c r="V5">
        <v>4.8205</v>
      </c>
      <c r="W5">
        <v>19.757783</v>
      </c>
      <c r="X5">
        <v>43.384500000000003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68.337335999999993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8.5149310000000007</v>
      </c>
      <c r="AS5">
        <v>23.863095000000001</v>
      </c>
      <c r="AT5">
        <v>16.655809000000001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58.81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1495.2511079999999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174.50210000000001</v>
      </c>
      <c r="L6">
        <v>230.41990000000001</v>
      </c>
      <c r="M6">
        <v>46.494301</v>
      </c>
      <c r="N6">
        <v>83.151021999999998</v>
      </c>
      <c r="O6">
        <v>84.246143000000004</v>
      </c>
      <c r="P6">
        <v>118.94583799999999</v>
      </c>
      <c r="Q6">
        <v>7.7127999999999997</v>
      </c>
      <c r="R6">
        <v>13.497400000000001</v>
      </c>
      <c r="S6">
        <v>5.7846000000000002</v>
      </c>
      <c r="T6">
        <v>0</v>
      </c>
      <c r="U6">
        <v>403.73615699999999</v>
      </c>
      <c r="V6">
        <v>4.8205</v>
      </c>
      <c r="W6">
        <v>19.757783</v>
      </c>
      <c r="X6">
        <v>43.384500000000003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6.3861980000000003</v>
      </c>
      <c r="AS6">
        <v>23.863095000000001</v>
      </c>
      <c r="AT6">
        <v>15.501312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58.81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1480.398678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174.50210000000001</v>
      </c>
      <c r="L7">
        <v>230.41990000000001</v>
      </c>
      <c r="M7">
        <v>46.494301</v>
      </c>
      <c r="N7">
        <v>83.151021999999998</v>
      </c>
      <c r="O7">
        <v>110.276843</v>
      </c>
      <c r="P7">
        <v>118.94583799999999</v>
      </c>
      <c r="Q7">
        <v>7.7127999999999997</v>
      </c>
      <c r="R7">
        <v>13.497400000000001</v>
      </c>
      <c r="S7">
        <v>5.7846000000000002</v>
      </c>
      <c r="T7">
        <v>0</v>
      </c>
      <c r="U7">
        <v>403.73615699999999</v>
      </c>
      <c r="V7">
        <v>4.8205</v>
      </c>
      <c r="W7">
        <v>19.757783</v>
      </c>
      <c r="X7">
        <v>43.384500000000003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68.337335999999993</v>
      </c>
      <c r="AM7">
        <v>0</v>
      </c>
      <c r="AN7">
        <v>0.57174000000000003</v>
      </c>
      <c r="AO7">
        <v>0</v>
      </c>
      <c r="AP7">
        <v>2.470024</v>
      </c>
      <c r="AQ7">
        <v>0</v>
      </c>
      <c r="AR7">
        <v>6.3861980000000003</v>
      </c>
      <c r="AS7">
        <v>23.863095000000001</v>
      </c>
      <c r="AT7">
        <v>14.611739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1503.6098050000003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174.50210000000001</v>
      </c>
      <c r="L8">
        <v>230.41990000000001</v>
      </c>
      <c r="M8">
        <v>46.494301</v>
      </c>
      <c r="N8">
        <v>83.151021999999998</v>
      </c>
      <c r="O8">
        <v>105.456343</v>
      </c>
      <c r="P8">
        <v>118.94583799999999</v>
      </c>
      <c r="Q8">
        <v>7.7127999999999997</v>
      </c>
      <c r="R8">
        <v>13.497400000000001</v>
      </c>
      <c r="S8">
        <v>5.7846000000000002</v>
      </c>
      <c r="T8">
        <v>0</v>
      </c>
      <c r="U8">
        <v>403.73615699999999</v>
      </c>
      <c r="V8">
        <v>4.8205</v>
      </c>
      <c r="W8">
        <v>19.757783</v>
      </c>
      <c r="X8">
        <v>43.384500000000003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12.323126</v>
      </c>
      <c r="AM8">
        <v>0</v>
      </c>
      <c r="AN8">
        <v>0.57174000000000003</v>
      </c>
      <c r="AO8">
        <v>0</v>
      </c>
      <c r="AP8">
        <v>2.470024</v>
      </c>
      <c r="AQ8">
        <v>0</v>
      </c>
      <c r="AR8">
        <v>6.3861980000000003</v>
      </c>
      <c r="AS8">
        <v>23.863095000000001</v>
      </c>
      <c r="AT8">
        <v>11.175777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1439.3391329999999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174.50210000000001</v>
      </c>
      <c r="L9">
        <v>230.41990000000001</v>
      </c>
      <c r="M9">
        <v>41.761727</v>
      </c>
      <c r="N9">
        <v>113.88431199999999</v>
      </c>
      <c r="O9">
        <v>119.226029</v>
      </c>
      <c r="P9">
        <v>118.94583799999999</v>
      </c>
      <c r="Q9">
        <v>7.7127999999999997</v>
      </c>
      <c r="R9">
        <v>13.497400000000001</v>
      </c>
      <c r="S9">
        <v>5.7846000000000002</v>
      </c>
      <c r="T9">
        <v>0</v>
      </c>
      <c r="U9">
        <v>403.73615699999999</v>
      </c>
      <c r="V9">
        <v>4.8205</v>
      </c>
      <c r="W9">
        <v>19.757783</v>
      </c>
      <c r="X9">
        <v>43.384500000000003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2.2405680000000001</v>
      </c>
      <c r="AM9">
        <v>0</v>
      </c>
      <c r="AN9">
        <v>0.57174000000000003</v>
      </c>
      <c r="AO9">
        <v>0</v>
      </c>
      <c r="AP9">
        <v>8.0275789999999994</v>
      </c>
      <c r="AQ9">
        <v>0</v>
      </c>
      <c r="AR9">
        <v>6.3861980000000003</v>
      </c>
      <c r="AS9">
        <v>5.1876290000000003</v>
      </c>
      <c r="AT9">
        <v>10.672953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55.92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1454.4462420000002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174.50210000000001</v>
      </c>
      <c r="L10">
        <v>230.41990000000001</v>
      </c>
      <c r="M10">
        <v>41.761727</v>
      </c>
      <c r="N10">
        <v>113.88431199999999</v>
      </c>
      <c r="O10">
        <v>119.226029</v>
      </c>
      <c r="P10">
        <v>118.94583799999999</v>
      </c>
      <c r="Q10">
        <v>7.7127999999999997</v>
      </c>
      <c r="R10">
        <v>13.497400000000001</v>
      </c>
      <c r="S10">
        <v>5.7846000000000002</v>
      </c>
      <c r="T10">
        <v>0</v>
      </c>
      <c r="U10">
        <v>403.73615699999999</v>
      </c>
      <c r="V10">
        <v>4.8205</v>
      </c>
      <c r="W10">
        <v>19.757783</v>
      </c>
      <c r="X10">
        <v>43.384500000000003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2.2405680000000001</v>
      </c>
      <c r="AM10">
        <v>0</v>
      </c>
      <c r="AN10">
        <v>0.57174000000000003</v>
      </c>
      <c r="AO10">
        <v>0</v>
      </c>
      <c r="AP10">
        <v>8.0275789999999994</v>
      </c>
      <c r="AQ10">
        <v>0</v>
      </c>
      <c r="AR10">
        <v>6.3861980000000003</v>
      </c>
      <c r="AS10">
        <v>5.1876290000000003</v>
      </c>
      <c r="AT10">
        <v>11.058693999999999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55.92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1454.8319830000003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174.50210000000001</v>
      </c>
      <c r="L11">
        <v>230.41990000000001</v>
      </c>
      <c r="M11">
        <v>41.761727</v>
      </c>
      <c r="N11">
        <v>113.88431199999999</v>
      </c>
      <c r="O11">
        <v>119.226029</v>
      </c>
      <c r="P11">
        <v>118.94583799999999</v>
      </c>
      <c r="Q11">
        <v>7.7127999999999997</v>
      </c>
      <c r="R11">
        <v>13.497400000000001</v>
      </c>
      <c r="S11">
        <v>5.7846000000000002</v>
      </c>
      <c r="T11">
        <v>0</v>
      </c>
      <c r="U11">
        <v>403.73615699999999</v>
      </c>
      <c r="V11">
        <v>4.8205</v>
      </c>
      <c r="W11">
        <v>13.497400000000001</v>
      </c>
      <c r="X11">
        <v>43.384500000000003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8.0275789999999994</v>
      </c>
      <c r="AQ11">
        <v>0</v>
      </c>
      <c r="AR11">
        <v>6.3861980000000003</v>
      </c>
      <c r="AS11">
        <v>5.1876290000000003</v>
      </c>
      <c r="AT11">
        <v>10.991731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54.95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1447.5346370000004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174.50210000000001</v>
      </c>
      <c r="L12">
        <v>230.41990000000001</v>
      </c>
      <c r="M12">
        <v>41.761727</v>
      </c>
      <c r="N12">
        <v>113.88431199999999</v>
      </c>
      <c r="O12">
        <v>119.226029</v>
      </c>
      <c r="P12">
        <v>118.94583799999999</v>
      </c>
      <c r="Q12">
        <v>7.7127999999999997</v>
      </c>
      <c r="R12">
        <v>13.497400000000001</v>
      </c>
      <c r="S12">
        <v>5.7846000000000002</v>
      </c>
      <c r="T12">
        <v>0</v>
      </c>
      <c r="U12">
        <v>403.73615699999999</v>
      </c>
      <c r="V12">
        <v>4.8205</v>
      </c>
      <c r="W12">
        <v>13.497400000000001</v>
      </c>
      <c r="X12">
        <v>43.384500000000003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8.0275789999999994</v>
      </c>
      <c r="AQ12">
        <v>0</v>
      </c>
      <c r="AR12">
        <v>6.3861980000000003</v>
      </c>
      <c r="AS12">
        <v>5.1876290000000003</v>
      </c>
      <c r="AT12">
        <v>11.664381000000001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53.99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1447.2472870000004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174.50210000000001</v>
      </c>
      <c r="L13">
        <v>230.41990000000001</v>
      </c>
      <c r="M13">
        <v>41.761727</v>
      </c>
      <c r="N13">
        <v>113.88431199999999</v>
      </c>
      <c r="O13">
        <v>119.226029</v>
      </c>
      <c r="P13">
        <v>118.94583799999999</v>
      </c>
      <c r="Q13">
        <v>7.7127999999999997</v>
      </c>
      <c r="R13">
        <v>13.497400000000001</v>
      </c>
      <c r="S13">
        <v>5.7846000000000002</v>
      </c>
      <c r="T13">
        <v>0</v>
      </c>
      <c r="U13">
        <v>403.73615699999999</v>
      </c>
      <c r="V13">
        <v>4.8205</v>
      </c>
      <c r="W13">
        <v>13.497400000000001</v>
      </c>
      <c r="X13">
        <v>43.384500000000003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3.0875300000000001</v>
      </c>
      <c r="AQ13">
        <v>0</v>
      </c>
      <c r="AR13">
        <v>6.3861980000000003</v>
      </c>
      <c r="AS13">
        <v>5.1876290000000003</v>
      </c>
      <c r="AT13">
        <v>12.684551000000001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52.06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1441.3974080000003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174.50210000000001</v>
      </c>
      <c r="L14">
        <v>230.41990000000001</v>
      </c>
      <c r="M14">
        <v>41.761727</v>
      </c>
      <c r="N14">
        <v>113.88431199999999</v>
      </c>
      <c r="O14">
        <v>119.226029</v>
      </c>
      <c r="P14">
        <v>118.94583799999999</v>
      </c>
      <c r="Q14">
        <v>7.7127999999999997</v>
      </c>
      <c r="R14">
        <v>13.497400000000001</v>
      </c>
      <c r="S14">
        <v>5.7846000000000002</v>
      </c>
      <c r="T14">
        <v>0</v>
      </c>
      <c r="U14">
        <v>403.73615699999999</v>
      </c>
      <c r="V14">
        <v>4.8205</v>
      </c>
      <c r="W14">
        <v>13.497400000000001</v>
      </c>
      <c r="X14">
        <v>43.384500000000003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3.0875300000000001</v>
      </c>
      <c r="AQ14">
        <v>0</v>
      </c>
      <c r="AR14">
        <v>6.3861980000000003</v>
      </c>
      <c r="AS14">
        <v>5.1876290000000003</v>
      </c>
      <c r="AT14">
        <v>13.639472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53.03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1443.3223290000003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174.50210000000001</v>
      </c>
      <c r="L15">
        <v>230.41990000000001</v>
      </c>
      <c r="M15">
        <v>41.761727</v>
      </c>
      <c r="N15">
        <v>84.479262000000006</v>
      </c>
      <c r="O15">
        <v>91.958943000000005</v>
      </c>
      <c r="P15">
        <v>118.94583799999999</v>
      </c>
      <c r="Q15">
        <v>7.6067489999999998</v>
      </c>
      <c r="R15">
        <v>13.497400000000001</v>
      </c>
      <c r="S15">
        <v>5.7846000000000002</v>
      </c>
      <c r="T15">
        <v>0</v>
      </c>
      <c r="U15">
        <v>403.73615699999999</v>
      </c>
      <c r="V15">
        <v>4.7144490000000001</v>
      </c>
      <c r="W15">
        <v>13.150323999999999</v>
      </c>
      <c r="X15">
        <v>42.863886000000001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3.0875300000000001</v>
      </c>
      <c r="AQ15">
        <v>0</v>
      </c>
      <c r="AR15">
        <v>6.3861980000000003</v>
      </c>
      <c r="AS15">
        <v>5.1876290000000003</v>
      </c>
      <c r="AT15">
        <v>13.813129999999999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52.06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1384.7740590000001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174.50210000000001</v>
      </c>
      <c r="L16">
        <v>230.41990000000001</v>
      </c>
      <c r="M16">
        <v>41.761727</v>
      </c>
      <c r="N16">
        <v>83.151021999999998</v>
      </c>
      <c r="O16">
        <v>95.815342999999999</v>
      </c>
      <c r="P16">
        <v>118.94583799999999</v>
      </c>
      <c r="Q16">
        <v>7.6067489999999998</v>
      </c>
      <c r="R16">
        <v>13.497400000000001</v>
      </c>
      <c r="S16">
        <v>5.7846000000000002</v>
      </c>
      <c r="T16">
        <v>0</v>
      </c>
      <c r="U16">
        <v>403.73615699999999</v>
      </c>
      <c r="V16">
        <v>4.7144490000000001</v>
      </c>
      <c r="W16">
        <v>13.150323999999999</v>
      </c>
      <c r="X16">
        <v>42.863886000000001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3.0875300000000001</v>
      </c>
      <c r="AQ16">
        <v>0</v>
      </c>
      <c r="AR16">
        <v>6.3861980000000003</v>
      </c>
      <c r="AS16">
        <v>5.1876290000000003</v>
      </c>
      <c r="AT16">
        <v>13.299213999999999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51.1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1385.828303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174.50210000000001</v>
      </c>
      <c r="L17">
        <v>230.41990000000001</v>
      </c>
      <c r="M17">
        <v>41.761727</v>
      </c>
      <c r="N17">
        <v>83.151021999999998</v>
      </c>
      <c r="O17">
        <v>100.63584299999999</v>
      </c>
      <c r="P17">
        <v>118.94583799999999</v>
      </c>
      <c r="Q17">
        <v>7.6067489999999998</v>
      </c>
      <c r="R17">
        <v>13.497400000000001</v>
      </c>
      <c r="S17">
        <v>5.7846000000000002</v>
      </c>
      <c r="T17">
        <v>0</v>
      </c>
      <c r="U17">
        <v>403.73615699999999</v>
      </c>
      <c r="V17">
        <v>4.7144490000000001</v>
      </c>
      <c r="W17">
        <v>13.150323999999999</v>
      </c>
      <c r="X17">
        <v>42.863886000000001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8.0275789999999994</v>
      </c>
      <c r="AQ17">
        <v>0</v>
      </c>
      <c r="AR17">
        <v>6.3861980000000003</v>
      </c>
      <c r="AS17">
        <v>5.1876290000000003</v>
      </c>
      <c r="AT17">
        <v>13.723276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50.13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1403.5983370000004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174.50210000000001</v>
      </c>
      <c r="L18">
        <v>230.41990000000001</v>
      </c>
      <c r="M18">
        <v>41.761727</v>
      </c>
      <c r="N18">
        <v>83.151021999999998</v>
      </c>
      <c r="O18">
        <v>110.276843</v>
      </c>
      <c r="P18">
        <v>118.94583799999999</v>
      </c>
      <c r="Q18">
        <v>7.6067489999999998</v>
      </c>
      <c r="R18">
        <v>13.497400000000001</v>
      </c>
      <c r="S18">
        <v>5.7846000000000002</v>
      </c>
      <c r="T18">
        <v>0</v>
      </c>
      <c r="U18">
        <v>403.73615699999999</v>
      </c>
      <c r="V18">
        <v>4.7144490000000001</v>
      </c>
      <c r="W18">
        <v>13.150323999999999</v>
      </c>
      <c r="X18">
        <v>42.863886000000001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8.0275789999999994</v>
      </c>
      <c r="AQ18">
        <v>0</v>
      </c>
      <c r="AR18">
        <v>6.3861980000000003</v>
      </c>
      <c r="AS18">
        <v>5.1876290000000003</v>
      </c>
      <c r="AT18">
        <v>12.527028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51.1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1413.013089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174.50210000000001</v>
      </c>
      <c r="L19">
        <v>230.41990000000001</v>
      </c>
      <c r="M19">
        <v>41.761727</v>
      </c>
      <c r="N19">
        <v>100.504822</v>
      </c>
      <c r="O19">
        <v>119.226029</v>
      </c>
      <c r="P19">
        <v>118.94583799999999</v>
      </c>
      <c r="Q19">
        <v>7.6067489999999998</v>
      </c>
      <c r="R19">
        <v>13.497400000000001</v>
      </c>
      <c r="S19">
        <v>5.7846000000000002</v>
      </c>
      <c r="T19">
        <v>0</v>
      </c>
      <c r="U19">
        <v>403.73615699999999</v>
      </c>
      <c r="V19">
        <v>4.7144490000000001</v>
      </c>
      <c r="W19">
        <v>13.150323999999999</v>
      </c>
      <c r="X19">
        <v>42.863886000000001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8.0275789999999994</v>
      </c>
      <c r="AQ19">
        <v>0</v>
      </c>
      <c r="AR19">
        <v>6.3861980000000003</v>
      </c>
      <c r="AS19">
        <v>5.1876290000000003</v>
      </c>
      <c r="AT19">
        <v>17.659842999999999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53.03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1446.3788900000002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174.50210000000001</v>
      </c>
      <c r="L20">
        <v>230.41990000000001</v>
      </c>
      <c r="M20">
        <v>50.883910999999998</v>
      </c>
      <c r="N20">
        <v>107.93043400000001</v>
      </c>
      <c r="O20">
        <v>119.226029</v>
      </c>
      <c r="P20">
        <v>118.94583799999999</v>
      </c>
      <c r="Q20">
        <v>7.6067489999999998</v>
      </c>
      <c r="R20">
        <v>13.497400000000001</v>
      </c>
      <c r="S20">
        <v>5.7846000000000002</v>
      </c>
      <c r="T20">
        <v>0</v>
      </c>
      <c r="U20">
        <v>403.73615699999999</v>
      </c>
      <c r="V20">
        <v>4.7144490000000001</v>
      </c>
      <c r="W20">
        <v>13.150323999999999</v>
      </c>
      <c r="X20">
        <v>42.863886000000001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3.0875300000000001</v>
      </c>
      <c r="AQ20">
        <v>0</v>
      </c>
      <c r="AR20">
        <v>6.3861980000000003</v>
      </c>
      <c r="AS20">
        <v>5.1876290000000003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52.06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1458.6387630000002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174.50210000000001</v>
      </c>
      <c r="L21">
        <v>230.41990000000001</v>
      </c>
      <c r="M21">
        <v>73.271600000000007</v>
      </c>
      <c r="N21">
        <v>113.88431199999999</v>
      </c>
      <c r="O21">
        <v>119.226029</v>
      </c>
      <c r="P21">
        <v>118.94583799999999</v>
      </c>
      <c r="Q21">
        <v>7.6067489999999998</v>
      </c>
      <c r="R21">
        <v>13.497400000000001</v>
      </c>
      <c r="S21">
        <v>5.7846000000000002</v>
      </c>
      <c r="T21">
        <v>0</v>
      </c>
      <c r="U21">
        <v>403.73615699999999</v>
      </c>
      <c r="V21">
        <v>4.7144490000000001</v>
      </c>
      <c r="W21">
        <v>18.144362000000001</v>
      </c>
      <c r="X21">
        <v>42.863886000000001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16.434049000000002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3.0875300000000001</v>
      </c>
      <c r="AQ21">
        <v>0</v>
      </c>
      <c r="AR21">
        <v>6.3861980000000003</v>
      </c>
      <c r="AS21">
        <v>5.1876290000000003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53.03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1509.3784170000001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174.50210000000001</v>
      </c>
      <c r="L22">
        <v>230.41990000000001</v>
      </c>
      <c r="M22">
        <v>73.271600000000007</v>
      </c>
      <c r="N22">
        <v>113.88431199999999</v>
      </c>
      <c r="O22">
        <v>119.226029</v>
      </c>
      <c r="P22">
        <v>118.94583799999999</v>
      </c>
      <c r="Q22">
        <v>7.6067489999999998</v>
      </c>
      <c r="R22">
        <v>13.497400000000001</v>
      </c>
      <c r="S22">
        <v>5.7846000000000002</v>
      </c>
      <c r="T22">
        <v>0</v>
      </c>
      <c r="U22">
        <v>403.73615699999999</v>
      </c>
      <c r="V22">
        <v>4.7144490000000001</v>
      </c>
      <c r="W22">
        <v>27.663692999999999</v>
      </c>
      <c r="X22">
        <v>67.486999999999995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16.434049000000002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3.0875300000000001</v>
      </c>
      <c r="AQ22">
        <v>0</v>
      </c>
      <c r="AR22">
        <v>6.3861980000000003</v>
      </c>
      <c r="AS22">
        <v>5.1876290000000003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53.03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1543.5208620000001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174.50210000000001</v>
      </c>
      <c r="L23">
        <v>230.41990000000001</v>
      </c>
      <c r="M23">
        <v>73.271600000000007</v>
      </c>
      <c r="N23">
        <v>113.88431199999999</v>
      </c>
      <c r="O23">
        <v>119.226029</v>
      </c>
      <c r="P23">
        <v>118.94583799999999</v>
      </c>
      <c r="Q23">
        <v>7.6067489999999998</v>
      </c>
      <c r="R23">
        <v>13.497400000000001</v>
      </c>
      <c r="S23">
        <v>5.7846000000000002</v>
      </c>
      <c r="T23">
        <v>0</v>
      </c>
      <c r="U23">
        <v>403.73615699999999</v>
      </c>
      <c r="V23">
        <v>4.7144490000000001</v>
      </c>
      <c r="W23">
        <v>27.663692999999999</v>
      </c>
      <c r="X23">
        <v>83.557750999999996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3.0875300000000001</v>
      </c>
      <c r="AQ23">
        <v>15.002359999999999</v>
      </c>
      <c r="AR23">
        <v>6.3861980000000003</v>
      </c>
      <c r="AS23">
        <v>5.1876290000000003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55.92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1579.3099780000002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174.50210000000001</v>
      </c>
      <c r="L24">
        <v>230.41990000000001</v>
      </c>
      <c r="M24">
        <v>73.271600000000007</v>
      </c>
      <c r="N24">
        <v>113.88431199999999</v>
      </c>
      <c r="O24">
        <v>119.226029</v>
      </c>
      <c r="P24">
        <v>118.94583799999999</v>
      </c>
      <c r="Q24">
        <v>7.6067489999999998</v>
      </c>
      <c r="R24">
        <v>13.497400000000001</v>
      </c>
      <c r="S24">
        <v>5.7846000000000002</v>
      </c>
      <c r="T24">
        <v>0</v>
      </c>
      <c r="U24">
        <v>403.73615699999999</v>
      </c>
      <c r="V24">
        <v>4.7144490000000001</v>
      </c>
      <c r="W24">
        <v>27.663692999999999</v>
      </c>
      <c r="X24">
        <v>91.387810000000002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3.0875300000000001</v>
      </c>
      <c r="AQ24">
        <v>30.004719999999999</v>
      </c>
      <c r="AR24">
        <v>6.3861980000000003</v>
      </c>
      <c r="AS24">
        <v>5.1876290000000003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58.81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1623.2924509999998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193.7841</v>
      </c>
      <c r="L25">
        <v>230.41990000000001</v>
      </c>
      <c r="M25">
        <v>73.271600000000007</v>
      </c>
      <c r="N25">
        <v>113.88431199999999</v>
      </c>
      <c r="O25">
        <v>119.226029</v>
      </c>
      <c r="P25">
        <v>118.94583799999999</v>
      </c>
      <c r="Q25">
        <v>7.6067489999999998</v>
      </c>
      <c r="R25">
        <v>32.186286000000003</v>
      </c>
      <c r="S25">
        <v>5.7846000000000002</v>
      </c>
      <c r="T25">
        <v>0</v>
      </c>
      <c r="U25">
        <v>403.73615699999999</v>
      </c>
      <c r="V25">
        <v>15.782317000000001</v>
      </c>
      <c r="W25">
        <v>34.097614</v>
      </c>
      <c r="X25">
        <v>108.230734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3.0875300000000001</v>
      </c>
      <c r="AQ25">
        <v>30.004719999999999</v>
      </c>
      <c r="AR25">
        <v>6.3861980000000003</v>
      </c>
      <c r="AS25">
        <v>5.1876290000000003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61.7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1729.45534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246.26023499999999</v>
      </c>
      <c r="L26">
        <v>230.41990000000001</v>
      </c>
      <c r="M26">
        <v>73.271600000000007</v>
      </c>
      <c r="N26">
        <v>113.88431199999999</v>
      </c>
      <c r="O26">
        <v>119.226029</v>
      </c>
      <c r="P26">
        <v>118.94583799999999</v>
      </c>
      <c r="Q26">
        <v>7.6067489999999998</v>
      </c>
      <c r="R26">
        <v>32.186286000000003</v>
      </c>
      <c r="S26">
        <v>5.7846000000000002</v>
      </c>
      <c r="T26">
        <v>0</v>
      </c>
      <c r="U26">
        <v>403.73615699999999</v>
      </c>
      <c r="V26">
        <v>15.782317000000001</v>
      </c>
      <c r="W26">
        <v>43.625525000000003</v>
      </c>
      <c r="X26">
        <v>142.21981400000001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80.344238000000004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3.0875300000000001</v>
      </c>
      <c r="AQ26">
        <v>45.007080000000002</v>
      </c>
      <c r="AR26">
        <v>6.3861980000000003</v>
      </c>
      <c r="AS26">
        <v>5.1876290000000003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63.63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1901.3341799999998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305.430544</v>
      </c>
      <c r="L27">
        <v>230.41990000000001</v>
      </c>
      <c r="M27">
        <v>73.271600000000007</v>
      </c>
      <c r="N27">
        <v>113.88431199999999</v>
      </c>
      <c r="O27">
        <v>119.226029</v>
      </c>
      <c r="P27">
        <v>118.94583799999999</v>
      </c>
      <c r="Q27">
        <v>7.6067489999999998</v>
      </c>
      <c r="R27">
        <v>32.186286000000003</v>
      </c>
      <c r="S27">
        <v>5.7846000000000002</v>
      </c>
      <c r="T27">
        <v>0</v>
      </c>
      <c r="U27">
        <v>403.73615699999999</v>
      </c>
      <c r="V27">
        <v>15.782317000000001</v>
      </c>
      <c r="W27">
        <v>43.625525000000003</v>
      </c>
      <c r="X27">
        <v>142.21981400000001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104.99531</v>
      </c>
      <c r="AI27">
        <v>15.763432</v>
      </c>
      <c r="AJ27">
        <v>0</v>
      </c>
      <c r="AK27">
        <v>52.118668</v>
      </c>
      <c r="AL27">
        <v>2.2405680000000001</v>
      </c>
      <c r="AM27">
        <v>5.012067</v>
      </c>
      <c r="AN27">
        <v>0.57174000000000003</v>
      </c>
      <c r="AO27">
        <v>0</v>
      </c>
      <c r="AP27">
        <v>3.7050360000000002</v>
      </c>
      <c r="AQ27">
        <v>45.007080000000002</v>
      </c>
      <c r="AR27">
        <v>6.3861980000000003</v>
      </c>
      <c r="AS27">
        <v>5.1876290000000003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68.45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2057.5221819999997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326.71488299999999</v>
      </c>
      <c r="L28">
        <v>262.23520000000002</v>
      </c>
      <c r="M28">
        <v>73.271600000000007</v>
      </c>
      <c r="N28">
        <v>113.88431199999999</v>
      </c>
      <c r="O28">
        <v>119.226029</v>
      </c>
      <c r="P28">
        <v>118.94583799999999</v>
      </c>
      <c r="Q28">
        <v>13.526323</v>
      </c>
      <c r="R28">
        <v>32.186286000000003</v>
      </c>
      <c r="S28">
        <v>9.3547589999999996</v>
      </c>
      <c r="T28">
        <v>0</v>
      </c>
      <c r="U28">
        <v>403.73615699999999</v>
      </c>
      <c r="V28">
        <v>15.782317000000001</v>
      </c>
      <c r="W28">
        <v>43.625525000000003</v>
      </c>
      <c r="X28">
        <v>142.21981400000001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118.69035100000001</v>
      </c>
      <c r="AI28">
        <v>15.763432</v>
      </c>
      <c r="AJ28">
        <v>0</v>
      </c>
      <c r="AK28">
        <v>52.118668</v>
      </c>
      <c r="AL28">
        <v>12.323126</v>
      </c>
      <c r="AM28">
        <v>10.157788</v>
      </c>
      <c r="AN28">
        <v>0.57174000000000003</v>
      </c>
      <c r="AO28">
        <v>0</v>
      </c>
      <c r="AP28">
        <v>3.7050360000000002</v>
      </c>
      <c r="AQ28">
        <v>45.007080000000002</v>
      </c>
      <c r="AR28">
        <v>6.3861980000000003</v>
      </c>
      <c r="AS28">
        <v>5.1876290000000003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2217.3296599999994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329.298092</v>
      </c>
      <c r="L29">
        <v>262.23520000000002</v>
      </c>
      <c r="M29">
        <v>73.271600000000007</v>
      </c>
      <c r="N29">
        <v>113.88431199999999</v>
      </c>
      <c r="O29">
        <v>119.226029</v>
      </c>
      <c r="P29">
        <v>118.94583799999999</v>
      </c>
      <c r="Q29">
        <v>7.5103390000000001</v>
      </c>
      <c r="R29">
        <v>40.868295000000003</v>
      </c>
      <c r="S29">
        <v>9.3547589999999996</v>
      </c>
      <c r="T29">
        <v>0</v>
      </c>
      <c r="U29">
        <v>403.73615699999999</v>
      </c>
      <c r="V29">
        <v>19.985793000000001</v>
      </c>
      <c r="W29">
        <v>43.625525000000003</v>
      </c>
      <c r="X29">
        <v>142.21981400000001</v>
      </c>
      <c r="Y29">
        <v>0</v>
      </c>
      <c r="Z29">
        <v>12.573407</v>
      </c>
      <c r="AA29">
        <v>25.134087000000001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68.337335999999993</v>
      </c>
      <c r="AM29">
        <v>10.157788</v>
      </c>
      <c r="AN29">
        <v>0.57174000000000003</v>
      </c>
      <c r="AO29">
        <v>0</v>
      </c>
      <c r="AP29">
        <v>3.7050360000000002</v>
      </c>
      <c r="AQ29">
        <v>45.007080000000002</v>
      </c>
      <c r="AR29">
        <v>6.3861980000000003</v>
      </c>
      <c r="AS29">
        <v>5.1876290000000003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80.98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2297.7066070000001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262.23520000000002</v>
      </c>
      <c r="M30">
        <v>73.271600000000007</v>
      </c>
      <c r="N30">
        <v>113.88431199999999</v>
      </c>
      <c r="O30">
        <v>119.226029</v>
      </c>
      <c r="P30">
        <v>118.94583799999999</v>
      </c>
      <c r="Q30">
        <v>7.5103390000000001</v>
      </c>
      <c r="R30">
        <v>40.868295000000003</v>
      </c>
      <c r="S30">
        <v>9.3547589999999996</v>
      </c>
      <c r="T30">
        <v>0</v>
      </c>
      <c r="U30">
        <v>403.73615699999999</v>
      </c>
      <c r="V30">
        <v>19.985793000000001</v>
      </c>
      <c r="W30">
        <v>43.625525000000003</v>
      </c>
      <c r="X30">
        <v>142.21981400000001</v>
      </c>
      <c r="Y30">
        <v>0</v>
      </c>
      <c r="Z30">
        <v>12.573407</v>
      </c>
      <c r="AA30">
        <v>25.134087000000001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68.337335999999993</v>
      </c>
      <c r="AM30">
        <v>10.157788</v>
      </c>
      <c r="AN30">
        <v>0.57174000000000003</v>
      </c>
      <c r="AO30">
        <v>0</v>
      </c>
      <c r="AP30">
        <v>3.7050360000000002</v>
      </c>
      <c r="AQ30">
        <v>45.007080000000002</v>
      </c>
      <c r="AR30">
        <v>6.3861980000000003</v>
      </c>
      <c r="AS30">
        <v>5.1876290000000003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85.8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2302.5266070000002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262.23520000000002</v>
      </c>
      <c r="M31">
        <v>73.271600000000007</v>
      </c>
      <c r="N31">
        <v>113.88431199999999</v>
      </c>
      <c r="O31">
        <v>119.226029</v>
      </c>
      <c r="P31">
        <v>118.94583799999999</v>
      </c>
      <c r="Q31">
        <v>7.5103390000000001</v>
      </c>
      <c r="R31">
        <v>40.868295000000003</v>
      </c>
      <c r="S31">
        <v>10.339172</v>
      </c>
      <c r="T31">
        <v>0</v>
      </c>
      <c r="U31">
        <v>403.73615699999999</v>
      </c>
      <c r="V31">
        <v>19.985793000000001</v>
      </c>
      <c r="W31">
        <v>43.625525000000003</v>
      </c>
      <c r="X31">
        <v>142.21981400000001</v>
      </c>
      <c r="Y31">
        <v>0</v>
      </c>
      <c r="Z31">
        <v>12.573407</v>
      </c>
      <c r="AA31">
        <v>36.558672000000001</v>
      </c>
      <c r="AB31">
        <v>38.091707</v>
      </c>
      <c r="AC31">
        <v>9.330406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68.337335999999993</v>
      </c>
      <c r="AM31">
        <v>10.157788</v>
      </c>
      <c r="AN31">
        <v>0.57174000000000003</v>
      </c>
      <c r="AO31">
        <v>0</v>
      </c>
      <c r="AP31">
        <v>3.7050360000000002</v>
      </c>
      <c r="AQ31">
        <v>45.007080000000002</v>
      </c>
      <c r="AR31">
        <v>11.708030000000001</v>
      </c>
      <c r="AS31">
        <v>5.1876290000000003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89.66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2324.1174369999994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262.23520000000002</v>
      </c>
      <c r="M32">
        <v>73.271600000000007</v>
      </c>
      <c r="N32">
        <v>113.88431199999999</v>
      </c>
      <c r="O32">
        <v>119.226029</v>
      </c>
      <c r="P32">
        <v>118.94583799999999</v>
      </c>
      <c r="Q32">
        <v>7.5103390000000001</v>
      </c>
      <c r="R32">
        <v>40.868295000000003</v>
      </c>
      <c r="S32">
        <v>10.339172</v>
      </c>
      <c r="T32">
        <v>0</v>
      </c>
      <c r="U32">
        <v>403.73615699999999</v>
      </c>
      <c r="V32">
        <v>19.985793000000001</v>
      </c>
      <c r="W32">
        <v>43.625525000000003</v>
      </c>
      <c r="X32">
        <v>142.21981400000001</v>
      </c>
      <c r="Y32">
        <v>0</v>
      </c>
      <c r="Z32">
        <v>12.573407</v>
      </c>
      <c r="AA32">
        <v>36.558672000000001</v>
      </c>
      <c r="AB32">
        <v>38.091707</v>
      </c>
      <c r="AC32">
        <v>9.330406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68.337335999999993</v>
      </c>
      <c r="AM32">
        <v>10.157788</v>
      </c>
      <c r="AN32">
        <v>0.57174000000000003</v>
      </c>
      <c r="AO32">
        <v>0</v>
      </c>
      <c r="AP32">
        <v>3.7050360000000002</v>
      </c>
      <c r="AQ32">
        <v>45.007080000000002</v>
      </c>
      <c r="AR32">
        <v>11.708030000000001</v>
      </c>
      <c r="AS32">
        <v>5.1876290000000003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89.66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2324.1174369999994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295.01459999999997</v>
      </c>
      <c r="M33">
        <v>73.271600000000007</v>
      </c>
      <c r="N33">
        <v>113.88431199999999</v>
      </c>
      <c r="O33">
        <v>119.226029</v>
      </c>
      <c r="P33">
        <v>118.94583799999999</v>
      </c>
      <c r="Q33">
        <v>9.5399550000000009</v>
      </c>
      <c r="R33">
        <v>40.868295000000003</v>
      </c>
      <c r="S33">
        <v>10.339172</v>
      </c>
      <c r="T33">
        <v>0</v>
      </c>
      <c r="U33">
        <v>403.73615699999999</v>
      </c>
      <c r="V33">
        <v>19.985793000000001</v>
      </c>
      <c r="W33">
        <v>43.625525000000003</v>
      </c>
      <c r="X33">
        <v>142.21981400000001</v>
      </c>
      <c r="Y33">
        <v>0</v>
      </c>
      <c r="Z33">
        <v>12.573407</v>
      </c>
      <c r="AA33">
        <v>36.558672000000001</v>
      </c>
      <c r="AB33">
        <v>38.091707</v>
      </c>
      <c r="AC33">
        <v>9.330406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119.96855499999999</v>
      </c>
      <c r="AI33">
        <v>3.6818979999999999</v>
      </c>
      <c r="AJ33">
        <v>0</v>
      </c>
      <c r="AK33">
        <v>52.118668</v>
      </c>
      <c r="AL33">
        <v>12.323126</v>
      </c>
      <c r="AM33">
        <v>10.157788</v>
      </c>
      <c r="AN33">
        <v>0.57174000000000003</v>
      </c>
      <c r="AO33">
        <v>0</v>
      </c>
      <c r="AP33">
        <v>3.7050360000000002</v>
      </c>
      <c r="AQ33">
        <v>45.007080000000002</v>
      </c>
      <c r="AR33">
        <v>11.708030000000001</v>
      </c>
      <c r="AS33">
        <v>5.1876290000000003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89.66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2282.978885999999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323.93759999999997</v>
      </c>
      <c r="M34">
        <v>73.271600000000007</v>
      </c>
      <c r="N34">
        <v>113.88431199999999</v>
      </c>
      <c r="O34">
        <v>119.226029</v>
      </c>
      <c r="P34">
        <v>118.94583799999999</v>
      </c>
      <c r="Q34">
        <v>10.616861999999999</v>
      </c>
      <c r="R34">
        <v>40.868295000000003</v>
      </c>
      <c r="S34">
        <v>10.339172</v>
      </c>
      <c r="T34">
        <v>0</v>
      </c>
      <c r="U34">
        <v>403.73615699999999</v>
      </c>
      <c r="V34">
        <v>19.985793000000001</v>
      </c>
      <c r="W34">
        <v>43.625525000000003</v>
      </c>
      <c r="X34">
        <v>142.21981400000001</v>
      </c>
      <c r="Y34">
        <v>0</v>
      </c>
      <c r="Z34">
        <v>6.2867030000000002</v>
      </c>
      <c r="AA34">
        <v>26.657364999999999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114.125338</v>
      </c>
      <c r="AI34">
        <v>0</v>
      </c>
      <c r="AJ34">
        <v>0</v>
      </c>
      <c r="AK34">
        <v>52.118668</v>
      </c>
      <c r="AL34">
        <v>2.2405680000000001</v>
      </c>
      <c r="AM34">
        <v>4.7550379999999999</v>
      </c>
      <c r="AN34">
        <v>0.57174000000000003</v>
      </c>
      <c r="AO34">
        <v>0</v>
      </c>
      <c r="AP34">
        <v>3.7050360000000002</v>
      </c>
      <c r="AQ34">
        <v>45.007080000000002</v>
      </c>
      <c r="AR34">
        <v>11.708030000000001</v>
      </c>
      <c r="AS34">
        <v>5.1876290000000003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2223.1561979999997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381.78359999999998</v>
      </c>
      <c r="M35">
        <v>73.271600000000007</v>
      </c>
      <c r="N35">
        <v>113.88431199999999</v>
      </c>
      <c r="O35">
        <v>119.226029</v>
      </c>
      <c r="P35">
        <v>118.94583799999999</v>
      </c>
      <c r="Q35">
        <v>10.616861999999999</v>
      </c>
      <c r="R35">
        <v>40.868295000000003</v>
      </c>
      <c r="S35">
        <v>10.339172</v>
      </c>
      <c r="T35">
        <v>0</v>
      </c>
      <c r="U35">
        <v>403.73615699999999</v>
      </c>
      <c r="V35">
        <v>19.985793000000001</v>
      </c>
      <c r="W35">
        <v>43.625525000000003</v>
      </c>
      <c r="X35">
        <v>142.21981400000001</v>
      </c>
      <c r="Y35">
        <v>0</v>
      </c>
      <c r="Z35">
        <v>6.2867030000000002</v>
      </c>
      <c r="AA35">
        <v>22.849170000000001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95.865284000000003</v>
      </c>
      <c r="AI35">
        <v>0</v>
      </c>
      <c r="AJ35">
        <v>0</v>
      </c>
      <c r="AK35">
        <v>52.118668</v>
      </c>
      <c r="AL35">
        <v>2.2405680000000001</v>
      </c>
      <c r="AM35">
        <v>4.3694940000000004</v>
      </c>
      <c r="AN35">
        <v>0.57174000000000003</v>
      </c>
      <c r="AO35">
        <v>0</v>
      </c>
      <c r="AP35">
        <v>8.0275789999999994</v>
      </c>
      <c r="AQ35">
        <v>45.007080000000002</v>
      </c>
      <c r="AR35">
        <v>38.317189999999997</v>
      </c>
      <c r="AS35">
        <v>5.1876290000000003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89.66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2259.4193960000002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429.98860000000002</v>
      </c>
      <c r="M36">
        <v>73.271600000000007</v>
      </c>
      <c r="N36">
        <v>113.88431199999999</v>
      </c>
      <c r="O36">
        <v>119.226029</v>
      </c>
      <c r="P36">
        <v>118.94583799999999</v>
      </c>
      <c r="Q36">
        <v>10.616861999999999</v>
      </c>
      <c r="R36">
        <v>40.868295000000003</v>
      </c>
      <c r="S36">
        <v>10.339172</v>
      </c>
      <c r="T36">
        <v>0</v>
      </c>
      <c r="U36">
        <v>403.73615699999999</v>
      </c>
      <c r="V36">
        <v>19.985793000000001</v>
      </c>
      <c r="W36">
        <v>43.625525000000003</v>
      </c>
      <c r="X36">
        <v>142.21981400000001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73.040216000000001</v>
      </c>
      <c r="AI36">
        <v>0</v>
      </c>
      <c r="AJ36">
        <v>0</v>
      </c>
      <c r="AK36">
        <v>52.118668</v>
      </c>
      <c r="AL36">
        <v>2.2405680000000001</v>
      </c>
      <c r="AM36">
        <v>0</v>
      </c>
      <c r="AN36">
        <v>0.57174000000000003</v>
      </c>
      <c r="AO36">
        <v>0</v>
      </c>
      <c r="AP36">
        <v>8.0275789999999994</v>
      </c>
      <c r="AQ36">
        <v>45.007080000000002</v>
      </c>
      <c r="AR36">
        <v>38.317189999999997</v>
      </c>
      <c r="AS36">
        <v>5.1876290000000003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89.66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2261.7204750000005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429.98860000000002</v>
      </c>
      <c r="M37">
        <v>73.271600000000007</v>
      </c>
      <c r="N37">
        <v>113.88431199999999</v>
      </c>
      <c r="O37">
        <v>119.226029</v>
      </c>
      <c r="P37">
        <v>118.94583799999999</v>
      </c>
      <c r="Q37">
        <v>10.616861999999999</v>
      </c>
      <c r="R37">
        <v>40.868295000000003</v>
      </c>
      <c r="S37">
        <v>10.339172</v>
      </c>
      <c r="T37">
        <v>0</v>
      </c>
      <c r="U37">
        <v>403.73615699999999</v>
      </c>
      <c r="V37">
        <v>19.985793000000001</v>
      </c>
      <c r="W37">
        <v>43.625525000000003</v>
      </c>
      <c r="X37">
        <v>142.21981400000001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54.780161999999997</v>
      </c>
      <c r="AI37">
        <v>0</v>
      </c>
      <c r="AJ37">
        <v>0</v>
      </c>
      <c r="AK37">
        <v>52.118668</v>
      </c>
      <c r="AL37">
        <v>2.2405680000000001</v>
      </c>
      <c r="AM37">
        <v>0</v>
      </c>
      <c r="AN37">
        <v>0.57174000000000003</v>
      </c>
      <c r="AO37">
        <v>0</v>
      </c>
      <c r="AP37">
        <v>8.0275789999999994</v>
      </c>
      <c r="AQ37">
        <v>45.007080000000002</v>
      </c>
      <c r="AR37">
        <v>8.5149310000000007</v>
      </c>
      <c r="AS37">
        <v>5.1876290000000003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89.66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2194.4235960000005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468.55259999999998</v>
      </c>
      <c r="M38">
        <v>73.271600000000007</v>
      </c>
      <c r="N38">
        <v>113.88431199999999</v>
      </c>
      <c r="O38">
        <v>119.226029</v>
      </c>
      <c r="P38">
        <v>118.94583799999999</v>
      </c>
      <c r="Q38">
        <v>10.616861999999999</v>
      </c>
      <c r="R38">
        <v>40.868295000000003</v>
      </c>
      <c r="S38">
        <v>10.339172</v>
      </c>
      <c r="T38">
        <v>0</v>
      </c>
      <c r="U38">
        <v>403.73615699999999</v>
      </c>
      <c r="V38">
        <v>19.985793000000001</v>
      </c>
      <c r="W38">
        <v>43.625525000000003</v>
      </c>
      <c r="X38">
        <v>142.21981400000001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36.520108</v>
      </c>
      <c r="AI38">
        <v>0</v>
      </c>
      <c r="AJ38">
        <v>0</v>
      </c>
      <c r="AK38">
        <v>52.118668</v>
      </c>
      <c r="AL38">
        <v>2.2405680000000001</v>
      </c>
      <c r="AM38">
        <v>0</v>
      </c>
      <c r="AN38">
        <v>0.57174000000000003</v>
      </c>
      <c r="AO38">
        <v>0</v>
      </c>
      <c r="AP38">
        <v>8.0275789999999994</v>
      </c>
      <c r="AQ38">
        <v>30.004719999999999</v>
      </c>
      <c r="AR38">
        <v>6.3861980000000003</v>
      </c>
      <c r="AS38">
        <v>5.1876290000000003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89.66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2181.7091880000007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493.61919999999998</v>
      </c>
      <c r="M39">
        <v>73.271600000000007</v>
      </c>
      <c r="N39">
        <v>113.88431199999999</v>
      </c>
      <c r="O39">
        <v>119.226029</v>
      </c>
      <c r="P39">
        <v>118.94583799999999</v>
      </c>
      <c r="Q39">
        <v>16.632846000000001</v>
      </c>
      <c r="R39">
        <v>40.868295000000003</v>
      </c>
      <c r="S39">
        <v>10.339172</v>
      </c>
      <c r="T39">
        <v>0</v>
      </c>
      <c r="U39">
        <v>403.73615699999999</v>
      </c>
      <c r="V39">
        <v>19.985793000000001</v>
      </c>
      <c r="W39">
        <v>43.625525000000003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18.260054</v>
      </c>
      <c r="AI39">
        <v>0</v>
      </c>
      <c r="AJ39">
        <v>0</v>
      </c>
      <c r="AK39">
        <v>52.118668</v>
      </c>
      <c r="AL39">
        <v>2.2405680000000001</v>
      </c>
      <c r="AM39">
        <v>0</v>
      </c>
      <c r="AN39">
        <v>0.57174000000000003</v>
      </c>
      <c r="AO39">
        <v>0</v>
      </c>
      <c r="AP39">
        <v>8.0275789999999994</v>
      </c>
      <c r="AQ39">
        <v>15.002359999999999</v>
      </c>
      <c r="AR39">
        <v>6.3861980000000003</v>
      </c>
      <c r="AS39">
        <v>5.1876290000000003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89.66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2166.8321220000003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474.3372</v>
      </c>
      <c r="M40">
        <v>73.271600000000007</v>
      </c>
      <c r="N40">
        <v>113.88431199999999</v>
      </c>
      <c r="O40">
        <v>119.226029</v>
      </c>
      <c r="P40">
        <v>118.94583799999999</v>
      </c>
      <c r="Q40">
        <v>19.81804</v>
      </c>
      <c r="R40">
        <v>40.868295000000003</v>
      </c>
      <c r="S40">
        <v>10.339172</v>
      </c>
      <c r="T40">
        <v>0</v>
      </c>
      <c r="U40">
        <v>403.73615699999999</v>
      </c>
      <c r="V40">
        <v>19.985793000000001</v>
      </c>
      <c r="W40">
        <v>43.625525000000003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2.2405680000000001</v>
      </c>
      <c r="AM40">
        <v>0</v>
      </c>
      <c r="AN40">
        <v>0.57174000000000003</v>
      </c>
      <c r="AO40">
        <v>0</v>
      </c>
      <c r="AP40">
        <v>3.7050360000000002</v>
      </c>
      <c r="AQ40">
        <v>0</v>
      </c>
      <c r="AR40">
        <v>6.3861980000000003</v>
      </c>
      <c r="AS40">
        <v>5.1876290000000003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2113.1503590000002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493.61919999999998</v>
      </c>
      <c r="M41">
        <v>73.271600000000007</v>
      </c>
      <c r="N41">
        <v>113.88431199999999</v>
      </c>
      <c r="O41">
        <v>119.226029</v>
      </c>
      <c r="P41">
        <v>118.94583799999999</v>
      </c>
      <c r="Q41">
        <v>19.81804</v>
      </c>
      <c r="R41">
        <v>40.868295000000003</v>
      </c>
      <c r="S41">
        <v>10.339172</v>
      </c>
      <c r="T41">
        <v>0</v>
      </c>
      <c r="U41">
        <v>403.73615699999999</v>
      </c>
      <c r="V41">
        <v>19.985793000000001</v>
      </c>
      <c r="W41">
        <v>43.625525000000003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2.2405680000000001</v>
      </c>
      <c r="AM41">
        <v>0</v>
      </c>
      <c r="AN41">
        <v>0.57174000000000003</v>
      </c>
      <c r="AO41">
        <v>0</v>
      </c>
      <c r="AP41">
        <v>3.7050360000000002</v>
      </c>
      <c r="AQ41">
        <v>0</v>
      </c>
      <c r="AR41">
        <v>8.5149310000000007</v>
      </c>
      <c r="AS41">
        <v>5.1876290000000003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89.66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2118.6738310000001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474.3372</v>
      </c>
      <c r="M42">
        <v>73.271600000000007</v>
      </c>
      <c r="N42">
        <v>113.88431199999999</v>
      </c>
      <c r="O42">
        <v>119.226029</v>
      </c>
      <c r="P42">
        <v>118.94583799999999</v>
      </c>
      <c r="Q42">
        <v>19.81804</v>
      </c>
      <c r="R42">
        <v>40.868295000000003</v>
      </c>
      <c r="S42">
        <v>10.339172</v>
      </c>
      <c r="T42">
        <v>0</v>
      </c>
      <c r="U42">
        <v>403.73615699999999</v>
      </c>
      <c r="V42">
        <v>19.985793000000001</v>
      </c>
      <c r="W42">
        <v>43.625525000000003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2.2405680000000001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38.317189999999997</v>
      </c>
      <c r="AS42">
        <v>7.1329900000000004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89.66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2131.1394510000005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474.3372</v>
      </c>
      <c r="M43">
        <v>73.271600000000007</v>
      </c>
      <c r="N43">
        <v>113.88431199999999</v>
      </c>
      <c r="O43">
        <v>119.226029</v>
      </c>
      <c r="P43">
        <v>118.94583799999999</v>
      </c>
      <c r="Q43">
        <v>19.81804</v>
      </c>
      <c r="R43">
        <v>40.868295000000003</v>
      </c>
      <c r="S43">
        <v>10.339172</v>
      </c>
      <c r="T43">
        <v>0</v>
      </c>
      <c r="U43">
        <v>403.73615699999999</v>
      </c>
      <c r="V43">
        <v>19.985793000000001</v>
      </c>
      <c r="W43">
        <v>43.625525000000003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3.7050360000000002</v>
      </c>
      <c r="AQ43">
        <v>0</v>
      </c>
      <c r="AR43">
        <v>38.317189999999997</v>
      </c>
      <c r="AS43">
        <v>23.863095000000001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89.66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2147.8695560000001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474.3372</v>
      </c>
      <c r="M44">
        <v>73.271600000000007</v>
      </c>
      <c r="N44">
        <v>113.88431199999999</v>
      </c>
      <c r="O44">
        <v>119.226029</v>
      </c>
      <c r="P44">
        <v>118.94583799999999</v>
      </c>
      <c r="Q44">
        <v>14.008373000000001</v>
      </c>
      <c r="R44">
        <v>40.868295000000003</v>
      </c>
      <c r="S44">
        <v>10.339172</v>
      </c>
      <c r="T44">
        <v>0</v>
      </c>
      <c r="U44">
        <v>403.73615699999999</v>
      </c>
      <c r="V44">
        <v>19.985793000000001</v>
      </c>
      <c r="W44">
        <v>43.625525000000003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3.7050360000000002</v>
      </c>
      <c r="AQ44">
        <v>0</v>
      </c>
      <c r="AR44">
        <v>8.5149310000000007</v>
      </c>
      <c r="AS44">
        <v>23.863095000000001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2112.2576300000001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329.298092</v>
      </c>
      <c r="L45">
        <v>450.23469999999998</v>
      </c>
      <c r="M45">
        <v>73.271600000000007</v>
      </c>
      <c r="N45">
        <v>113.88431199999999</v>
      </c>
      <c r="O45">
        <v>119.226029</v>
      </c>
      <c r="P45">
        <v>118.94583799999999</v>
      </c>
      <c r="Q45">
        <v>14.008373000000001</v>
      </c>
      <c r="R45">
        <v>40.868295000000003</v>
      </c>
      <c r="S45">
        <v>10.339172</v>
      </c>
      <c r="T45">
        <v>0</v>
      </c>
      <c r="U45">
        <v>403.73615699999999</v>
      </c>
      <c r="V45">
        <v>19.985793000000001</v>
      </c>
      <c r="W45">
        <v>43.625525000000003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3.7050360000000002</v>
      </c>
      <c r="AQ45">
        <v>0</v>
      </c>
      <c r="AR45">
        <v>4.7896489999999998</v>
      </c>
      <c r="AS45">
        <v>23.863095000000001</v>
      </c>
      <c r="AT45">
        <v>18.949476000000001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2084.0973550000003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329.298092</v>
      </c>
      <c r="L46">
        <v>387.56819999999999</v>
      </c>
      <c r="M46">
        <v>73.271600000000007</v>
      </c>
      <c r="N46">
        <v>113.88431199999999</v>
      </c>
      <c r="O46">
        <v>119.226029</v>
      </c>
      <c r="P46">
        <v>118.94583799999999</v>
      </c>
      <c r="Q46">
        <v>14.008373000000001</v>
      </c>
      <c r="R46">
        <v>40.868295000000003</v>
      </c>
      <c r="S46">
        <v>10.339172</v>
      </c>
      <c r="T46">
        <v>0</v>
      </c>
      <c r="U46">
        <v>403.73615699999999</v>
      </c>
      <c r="V46">
        <v>19.985793000000001</v>
      </c>
      <c r="W46">
        <v>43.625525000000003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3.7050360000000002</v>
      </c>
      <c r="AQ46">
        <v>0</v>
      </c>
      <c r="AR46">
        <v>4.7896489999999998</v>
      </c>
      <c r="AS46">
        <v>23.863095000000001</v>
      </c>
      <c r="AT46">
        <v>19.281969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89.66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2021.7633480000002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329.298092</v>
      </c>
      <c r="L47">
        <v>352.86059999999998</v>
      </c>
      <c r="M47">
        <v>73.271600000000007</v>
      </c>
      <c r="N47">
        <v>113.88431199999999</v>
      </c>
      <c r="O47">
        <v>119.226029</v>
      </c>
      <c r="P47">
        <v>118.94583799999999</v>
      </c>
      <c r="Q47">
        <v>14.008373000000001</v>
      </c>
      <c r="R47">
        <v>40.868295000000003</v>
      </c>
      <c r="S47">
        <v>10.339172</v>
      </c>
      <c r="T47">
        <v>0</v>
      </c>
      <c r="U47">
        <v>403.73615699999999</v>
      </c>
      <c r="V47">
        <v>19.985793000000001</v>
      </c>
      <c r="W47">
        <v>43.625525000000003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3.7050360000000002</v>
      </c>
      <c r="AQ47">
        <v>0</v>
      </c>
      <c r="AR47">
        <v>4.7896489999999998</v>
      </c>
      <c r="AS47">
        <v>23.863095000000001</v>
      </c>
      <c r="AT47">
        <v>19.281969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1987.0557480000002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329.298092</v>
      </c>
      <c r="L48">
        <v>352.86059999999998</v>
      </c>
      <c r="M48">
        <v>73.271600000000007</v>
      </c>
      <c r="N48">
        <v>113.88431199999999</v>
      </c>
      <c r="O48">
        <v>119.226029</v>
      </c>
      <c r="P48">
        <v>118.94583799999999</v>
      </c>
      <c r="Q48">
        <v>14.008373000000001</v>
      </c>
      <c r="R48">
        <v>40.868295000000003</v>
      </c>
      <c r="S48">
        <v>10.339172</v>
      </c>
      <c r="T48">
        <v>0</v>
      </c>
      <c r="U48">
        <v>403.73615699999999</v>
      </c>
      <c r="V48">
        <v>19.985793000000001</v>
      </c>
      <c r="W48">
        <v>43.625525000000003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3.7050360000000002</v>
      </c>
      <c r="AQ48">
        <v>0</v>
      </c>
      <c r="AR48">
        <v>4.7896489999999998</v>
      </c>
      <c r="AS48">
        <v>23.863095000000001</v>
      </c>
      <c r="AT48">
        <v>17.931525000000001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89.66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1985.7053040000003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329.298092</v>
      </c>
      <c r="L49">
        <v>357.68110000000001</v>
      </c>
      <c r="M49">
        <v>73.271600000000007</v>
      </c>
      <c r="N49">
        <v>113.88431199999999</v>
      </c>
      <c r="O49">
        <v>119.226029</v>
      </c>
      <c r="P49">
        <v>118.94583799999999</v>
      </c>
      <c r="Q49">
        <v>10.834363</v>
      </c>
      <c r="R49">
        <v>40.868295000000003</v>
      </c>
      <c r="S49">
        <v>10.339172</v>
      </c>
      <c r="T49">
        <v>0</v>
      </c>
      <c r="U49">
        <v>403.73615699999999</v>
      </c>
      <c r="V49">
        <v>19.985793000000001</v>
      </c>
      <c r="W49">
        <v>43.625525000000003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3.7050360000000002</v>
      </c>
      <c r="AQ49">
        <v>0</v>
      </c>
      <c r="AR49">
        <v>4.7896489999999998</v>
      </c>
      <c r="AS49">
        <v>6.4845370000000004</v>
      </c>
      <c r="AT49">
        <v>19.189492000000001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89.66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1971.2312030000005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297.42128300000002</v>
      </c>
      <c r="L50">
        <v>357.68110000000001</v>
      </c>
      <c r="M50">
        <v>73.271600000000007</v>
      </c>
      <c r="N50">
        <v>113.88431199999999</v>
      </c>
      <c r="O50">
        <v>119.226029</v>
      </c>
      <c r="P50">
        <v>118.94583799999999</v>
      </c>
      <c r="Q50">
        <v>10.834363</v>
      </c>
      <c r="R50">
        <v>40.868295000000003</v>
      </c>
      <c r="S50">
        <v>10.339172</v>
      </c>
      <c r="T50">
        <v>0</v>
      </c>
      <c r="U50">
        <v>403.73615699999999</v>
      </c>
      <c r="V50">
        <v>19.985793000000001</v>
      </c>
      <c r="W50">
        <v>43.625525000000003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3.7050360000000002</v>
      </c>
      <c r="AQ50">
        <v>0</v>
      </c>
      <c r="AR50">
        <v>4.7896489999999998</v>
      </c>
      <c r="AS50">
        <v>5.1876290000000003</v>
      </c>
      <c r="AT50">
        <v>19.281969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89.66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1938.1499630000003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284.405933</v>
      </c>
      <c r="L51">
        <v>357.68110000000001</v>
      </c>
      <c r="M51">
        <v>73.271600000000007</v>
      </c>
      <c r="N51">
        <v>113.88431199999999</v>
      </c>
      <c r="O51">
        <v>119.226029</v>
      </c>
      <c r="P51">
        <v>118.94583799999999</v>
      </c>
      <c r="Q51">
        <v>10.834363</v>
      </c>
      <c r="R51">
        <v>40.868295000000003</v>
      </c>
      <c r="S51">
        <v>10.339172</v>
      </c>
      <c r="T51">
        <v>0</v>
      </c>
      <c r="U51">
        <v>403.73615699999999</v>
      </c>
      <c r="V51">
        <v>19.985793000000001</v>
      </c>
      <c r="W51">
        <v>43.625525000000003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3.7050360000000002</v>
      </c>
      <c r="AQ51">
        <v>0</v>
      </c>
      <c r="AR51">
        <v>4.7896489999999998</v>
      </c>
      <c r="AS51">
        <v>5.1876290000000003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89.66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1925.1346130000004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264.89254899999997</v>
      </c>
      <c r="L52">
        <v>357.68110000000001</v>
      </c>
      <c r="M52">
        <v>73.271600000000007</v>
      </c>
      <c r="N52">
        <v>113.88431199999999</v>
      </c>
      <c r="O52">
        <v>119.226029</v>
      </c>
      <c r="P52">
        <v>118.94583799999999</v>
      </c>
      <c r="Q52">
        <v>10.834363</v>
      </c>
      <c r="R52">
        <v>40.868295000000003</v>
      </c>
      <c r="S52">
        <v>10.339172</v>
      </c>
      <c r="T52">
        <v>0</v>
      </c>
      <c r="U52">
        <v>403.73615699999999</v>
      </c>
      <c r="V52">
        <v>19.985793000000001</v>
      </c>
      <c r="W52">
        <v>43.625525000000003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3.7050360000000002</v>
      </c>
      <c r="AQ52">
        <v>0</v>
      </c>
      <c r="AR52">
        <v>4.7896489999999998</v>
      </c>
      <c r="AS52">
        <v>5.1876290000000003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89.66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1905.6212290000003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235.969549</v>
      </c>
      <c r="L53">
        <v>362.5016</v>
      </c>
      <c r="M53">
        <v>80.984399999999994</v>
      </c>
      <c r="N53">
        <v>113.88431199999999</v>
      </c>
      <c r="O53">
        <v>119.226029</v>
      </c>
      <c r="P53">
        <v>118.94583799999999</v>
      </c>
      <c r="Q53">
        <v>10.766876</v>
      </c>
      <c r="R53">
        <v>40.868295000000003</v>
      </c>
      <c r="S53">
        <v>10.431120999999999</v>
      </c>
      <c r="T53">
        <v>0</v>
      </c>
      <c r="U53">
        <v>403.73615699999999</v>
      </c>
      <c r="V53">
        <v>19.985793000000001</v>
      </c>
      <c r="W53">
        <v>43.625525000000003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3.7050360000000002</v>
      </c>
      <c r="AQ53">
        <v>0</v>
      </c>
      <c r="AR53">
        <v>38.317189999999997</v>
      </c>
      <c r="AS53">
        <v>5.1876290000000003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89.66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1922.7835320000004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213.79524900000001</v>
      </c>
      <c r="L54">
        <v>362.5016</v>
      </c>
      <c r="M54">
        <v>88.138301999999996</v>
      </c>
      <c r="N54">
        <v>113.88431199999999</v>
      </c>
      <c r="O54">
        <v>119.226029</v>
      </c>
      <c r="P54">
        <v>118.94583799999999</v>
      </c>
      <c r="Q54">
        <v>10.766876</v>
      </c>
      <c r="R54">
        <v>40.868295000000003</v>
      </c>
      <c r="S54">
        <v>10.431120999999999</v>
      </c>
      <c r="T54">
        <v>0</v>
      </c>
      <c r="U54">
        <v>403.73615699999999</v>
      </c>
      <c r="V54">
        <v>19.985793000000001</v>
      </c>
      <c r="W54">
        <v>43.625525000000003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3.7050360000000002</v>
      </c>
      <c r="AQ54">
        <v>0</v>
      </c>
      <c r="AR54">
        <v>38.317189999999997</v>
      </c>
      <c r="AS54">
        <v>5.1876290000000003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89.66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1907.7631340000003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213.79524900000001</v>
      </c>
      <c r="L55">
        <v>257.41469999999998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7.577826</v>
      </c>
      <c r="R55">
        <v>27.739471000000002</v>
      </c>
      <c r="S55">
        <v>8.3906589999999994</v>
      </c>
      <c r="T55">
        <v>0</v>
      </c>
      <c r="U55">
        <v>403.73615699999999</v>
      </c>
      <c r="V55">
        <v>14.100348</v>
      </c>
      <c r="W55">
        <v>43.625525000000003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3.7050360000000002</v>
      </c>
      <c r="AQ55">
        <v>0</v>
      </c>
      <c r="AR55">
        <v>3.1930990000000001</v>
      </c>
      <c r="AS55">
        <v>5.1876290000000003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89.66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1743.8672600000002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213.79524900000001</v>
      </c>
      <c r="L56">
        <v>246.25042199999999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7.577826</v>
      </c>
      <c r="R56">
        <v>27.739471000000002</v>
      </c>
      <c r="S56">
        <v>8.3906589999999994</v>
      </c>
      <c r="T56">
        <v>0</v>
      </c>
      <c r="U56">
        <v>403.73615699999999</v>
      </c>
      <c r="V56">
        <v>14.100348</v>
      </c>
      <c r="W56">
        <v>43.625525000000003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3.7050360000000002</v>
      </c>
      <c r="AQ56">
        <v>0</v>
      </c>
      <c r="AR56">
        <v>3.1930990000000001</v>
      </c>
      <c r="AS56">
        <v>5.1876290000000003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89.66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1732.702982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213.79524900000001</v>
      </c>
      <c r="L57">
        <v>255.89142200000001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10.56574</v>
      </c>
      <c r="R57">
        <v>27.739471000000002</v>
      </c>
      <c r="S57">
        <v>8.3906589999999994</v>
      </c>
      <c r="T57">
        <v>0</v>
      </c>
      <c r="U57">
        <v>403.73615699999999</v>
      </c>
      <c r="V57">
        <v>14.100348</v>
      </c>
      <c r="W57">
        <v>43.625525000000003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4.3225420000000003</v>
      </c>
      <c r="AQ57">
        <v>0</v>
      </c>
      <c r="AR57">
        <v>3.1930990000000001</v>
      </c>
      <c r="AS57">
        <v>5.1876290000000003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89.66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1745.9494020000002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213.79524900000001</v>
      </c>
      <c r="L58">
        <v>287.49462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10.819323000000001</v>
      </c>
      <c r="R58">
        <v>27.739471000000002</v>
      </c>
      <c r="S58">
        <v>8.3906589999999994</v>
      </c>
      <c r="T58">
        <v>0</v>
      </c>
      <c r="U58">
        <v>403.73615699999999</v>
      </c>
      <c r="V58">
        <v>14.100348</v>
      </c>
      <c r="W58">
        <v>43.625525000000003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4.3225420000000003</v>
      </c>
      <c r="AQ58">
        <v>0</v>
      </c>
      <c r="AR58">
        <v>3.1930990000000001</v>
      </c>
      <c r="AS58">
        <v>5.1876290000000003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89.66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1777.8061830000004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213.79524900000001</v>
      </c>
      <c r="L59">
        <v>325.01739199999997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10.819323000000001</v>
      </c>
      <c r="R59">
        <v>27.739471000000002</v>
      </c>
      <c r="S59">
        <v>8.3906589999999994</v>
      </c>
      <c r="T59">
        <v>0</v>
      </c>
      <c r="U59">
        <v>403.73615699999999</v>
      </c>
      <c r="V59">
        <v>14.100348</v>
      </c>
      <c r="W59">
        <v>43.625525000000003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4.3225420000000003</v>
      </c>
      <c r="AQ59">
        <v>0</v>
      </c>
      <c r="AR59">
        <v>3.1930990000000001</v>
      </c>
      <c r="AS59">
        <v>5.1876290000000003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1815.3289550000002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213.79524900000001</v>
      </c>
      <c r="L60">
        <v>325.01739199999997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10.819323000000001</v>
      </c>
      <c r="R60">
        <v>27.739471000000002</v>
      </c>
      <c r="S60">
        <v>8.3906589999999994</v>
      </c>
      <c r="T60">
        <v>0</v>
      </c>
      <c r="U60">
        <v>403.73615699999999</v>
      </c>
      <c r="V60">
        <v>14.100348</v>
      </c>
      <c r="W60">
        <v>43.625525000000003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4.3225420000000003</v>
      </c>
      <c r="AQ60">
        <v>0</v>
      </c>
      <c r="AR60">
        <v>3.1930990000000001</v>
      </c>
      <c r="AS60">
        <v>5.1876290000000003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1815.3289550000002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213.79524900000001</v>
      </c>
      <c r="L61">
        <v>352.90880499999997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10.819323000000001</v>
      </c>
      <c r="R61">
        <v>40.867319000000002</v>
      </c>
      <c r="S61">
        <v>8.3906589999999994</v>
      </c>
      <c r="T61">
        <v>0</v>
      </c>
      <c r="U61">
        <v>403.73615699999999</v>
      </c>
      <c r="V61">
        <v>19.985793000000001</v>
      </c>
      <c r="W61">
        <v>43.625525000000003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2.2405680000000001</v>
      </c>
      <c r="AM61">
        <v>0</v>
      </c>
      <c r="AN61">
        <v>0.57174000000000003</v>
      </c>
      <c r="AO61">
        <v>0</v>
      </c>
      <c r="AP61">
        <v>4.3225420000000003</v>
      </c>
      <c r="AQ61">
        <v>0</v>
      </c>
      <c r="AR61">
        <v>3.1930990000000001</v>
      </c>
      <c r="AS61">
        <v>5.1876290000000003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89.66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1862.2336610000004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213.79524900000001</v>
      </c>
      <c r="L62">
        <v>352.90880499999997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10.819323000000001</v>
      </c>
      <c r="R62">
        <v>40.868295000000003</v>
      </c>
      <c r="S62">
        <v>8.3906589999999994</v>
      </c>
      <c r="T62">
        <v>0</v>
      </c>
      <c r="U62">
        <v>403.73615699999999</v>
      </c>
      <c r="V62">
        <v>19.985793000000001</v>
      </c>
      <c r="W62">
        <v>43.625525000000003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2.2405680000000001</v>
      </c>
      <c r="AM62">
        <v>0</v>
      </c>
      <c r="AN62">
        <v>0.57174000000000003</v>
      </c>
      <c r="AO62">
        <v>0</v>
      </c>
      <c r="AP62">
        <v>4.3225420000000003</v>
      </c>
      <c r="AQ62">
        <v>0</v>
      </c>
      <c r="AR62">
        <v>3.1930990000000001</v>
      </c>
      <c r="AS62">
        <v>5.1876290000000003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1862.2346370000005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228.25674900000001</v>
      </c>
      <c r="L63">
        <v>358.64519999999999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10.819323000000001</v>
      </c>
      <c r="R63">
        <v>40.868295000000003</v>
      </c>
      <c r="S63">
        <v>8.4811350000000001</v>
      </c>
      <c r="T63">
        <v>0</v>
      </c>
      <c r="U63">
        <v>403.73615699999999</v>
      </c>
      <c r="V63">
        <v>19.985793000000001</v>
      </c>
      <c r="W63">
        <v>43.625525000000003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12.323126</v>
      </c>
      <c r="AM63">
        <v>0</v>
      </c>
      <c r="AN63">
        <v>0.57174000000000003</v>
      </c>
      <c r="AO63">
        <v>0</v>
      </c>
      <c r="AP63">
        <v>4.3225420000000003</v>
      </c>
      <c r="AQ63">
        <v>0</v>
      </c>
      <c r="AR63">
        <v>3.1930990000000001</v>
      </c>
      <c r="AS63">
        <v>5.1876290000000003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89.66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1892.6055660000004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257.17974900000002</v>
      </c>
      <c r="L64">
        <v>358.64519999999999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10.819323000000001</v>
      </c>
      <c r="R64">
        <v>40.868295000000003</v>
      </c>
      <c r="S64">
        <v>8.4811350000000001</v>
      </c>
      <c r="T64">
        <v>0</v>
      </c>
      <c r="U64">
        <v>403.73615699999999</v>
      </c>
      <c r="V64">
        <v>19.985793000000001</v>
      </c>
      <c r="W64">
        <v>43.625525000000003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12.323126</v>
      </c>
      <c r="AM64">
        <v>0</v>
      </c>
      <c r="AN64">
        <v>0.57174000000000003</v>
      </c>
      <c r="AO64">
        <v>0</v>
      </c>
      <c r="AP64">
        <v>4.3225420000000003</v>
      </c>
      <c r="AQ64">
        <v>0</v>
      </c>
      <c r="AR64">
        <v>3.1930990000000001</v>
      </c>
      <c r="AS64">
        <v>5.1876290000000003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89.66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1921.5285660000004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295.74374899999998</v>
      </c>
      <c r="L65">
        <v>358.64519999999999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14.008373000000001</v>
      </c>
      <c r="R65">
        <v>40.868295000000003</v>
      </c>
      <c r="S65">
        <v>8.4811350000000001</v>
      </c>
      <c r="T65">
        <v>0</v>
      </c>
      <c r="U65">
        <v>403.73615699999999</v>
      </c>
      <c r="V65">
        <v>19.985793000000001</v>
      </c>
      <c r="W65">
        <v>43.625525000000003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68.337335999999993</v>
      </c>
      <c r="AM65">
        <v>0</v>
      </c>
      <c r="AN65">
        <v>0.57174000000000003</v>
      </c>
      <c r="AO65">
        <v>0</v>
      </c>
      <c r="AP65">
        <v>8.0275789999999994</v>
      </c>
      <c r="AQ65">
        <v>0</v>
      </c>
      <c r="AR65">
        <v>3.1930990000000001</v>
      </c>
      <c r="AS65">
        <v>6.4845370000000004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89.66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2024.2977710000002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329.298092</v>
      </c>
      <c r="L66">
        <v>358.64519999999999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14.008373000000001</v>
      </c>
      <c r="R66">
        <v>40.868295000000003</v>
      </c>
      <c r="S66">
        <v>8.4811350000000001</v>
      </c>
      <c r="T66">
        <v>0</v>
      </c>
      <c r="U66">
        <v>403.73615699999999</v>
      </c>
      <c r="V66">
        <v>19.985793000000001</v>
      </c>
      <c r="W66">
        <v>43.625525000000003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68.337335999999993</v>
      </c>
      <c r="AM66">
        <v>0</v>
      </c>
      <c r="AN66">
        <v>0.57174000000000003</v>
      </c>
      <c r="AO66">
        <v>0</v>
      </c>
      <c r="AP66">
        <v>8.0275789999999994</v>
      </c>
      <c r="AQ66">
        <v>0</v>
      </c>
      <c r="AR66">
        <v>3.1930990000000001</v>
      </c>
      <c r="AS66">
        <v>6.4845370000000004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89.66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2057.8521140000003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329.298092</v>
      </c>
      <c r="L67">
        <v>358.64519999999999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14.008373000000001</v>
      </c>
      <c r="R67">
        <v>40.868295000000003</v>
      </c>
      <c r="S67">
        <v>8.4811350000000001</v>
      </c>
      <c r="T67">
        <v>0</v>
      </c>
      <c r="U67">
        <v>403.73615699999999</v>
      </c>
      <c r="V67">
        <v>19.985793000000001</v>
      </c>
      <c r="W67">
        <v>43.625525000000003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68.337335999999993</v>
      </c>
      <c r="AM67">
        <v>0</v>
      </c>
      <c r="AN67">
        <v>0.57174000000000003</v>
      </c>
      <c r="AO67">
        <v>0</v>
      </c>
      <c r="AP67">
        <v>8.0275789999999994</v>
      </c>
      <c r="AQ67">
        <v>0</v>
      </c>
      <c r="AR67">
        <v>3.1930990000000001</v>
      </c>
      <c r="AS67">
        <v>5.1876290000000003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2056.555206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358.64519999999999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14.008373000000001</v>
      </c>
      <c r="R68">
        <v>40.868295000000003</v>
      </c>
      <c r="S68">
        <v>8.4811350000000001</v>
      </c>
      <c r="T68">
        <v>0</v>
      </c>
      <c r="U68">
        <v>403.73615699999999</v>
      </c>
      <c r="V68">
        <v>19.985793000000001</v>
      </c>
      <c r="W68">
        <v>43.625525000000003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68.337335999999993</v>
      </c>
      <c r="AM68">
        <v>0</v>
      </c>
      <c r="AN68">
        <v>0.57174000000000003</v>
      </c>
      <c r="AO68">
        <v>0</v>
      </c>
      <c r="AP68">
        <v>8.0275789999999994</v>
      </c>
      <c r="AQ68">
        <v>0</v>
      </c>
      <c r="AR68">
        <v>3.1930990000000001</v>
      </c>
      <c r="AS68">
        <v>5.1876290000000003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89.66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2056.555206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406.85019999999997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14.008373000000001</v>
      </c>
      <c r="R69">
        <v>40.868295000000003</v>
      </c>
      <c r="S69">
        <v>8.4811350000000001</v>
      </c>
      <c r="T69">
        <v>0</v>
      </c>
      <c r="U69">
        <v>403.73615699999999</v>
      </c>
      <c r="V69">
        <v>19.985793000000001</v>
      </c>
      <c r="W69">
        <v>43.625525000000003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0</v>
      </c>
      <c r="AI69">
        <v>0</v>
      </c>
      <c r="AJ69">
        <v>0</v>
      </c>
      <c r="AK69">
        <v>52.118668</v>
      </c>
      <c r="AL69">
        <v>2.2405680000000001</v>
      </c>
      <c r="AM69">
        <v>0</v>
      </c>
      <c r="AN69">
        <v>0.57174000000000003</v>
      </c>
      <c r="AO69">
        <v>0</v>
      </c>
      <c r="AP69">
        <v>4.3225420000000003</v>
      </c>
      <c r="AQ69">
        <v>0</v>
      </c>
      <c r="AR69">
        <v>3.1930990000000001</v>
      </c>
      <c r="AS69">
        <v>5.1876290000000003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2034.9584010000003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430.95269999999999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14.008373000000001</v>
      </c>
      <c r="R70">
        <v>40.868295000000003</v>
      </c>
      <c r="S70">
        <v>8.4811350000000001</v>
      </c>
      <c r="T70">
        <v>0</v>
      </c>
      <c r="U70">
        <v>403.73615699999999</v>
      </c>
      <c r="V70">
        <v>19.985793000000001</v>
      </c>
      <c r="W70">
        <v>43.625525000000003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0</v>
      </c>
      <c r="AI70">
        <v>0</v>
      </c>
      <c r="AJ70">
        <v>0</v>
      </c>
      <c r="AK70">
        <v>52.118668</v>
      </c>
      <c r="AL70">
        <v>2.2405680000000001</v>
      </c>
      <c r="AM70">
        <v>0</v>
      </c>
      <c r="AN70">
        <v>0.57174000000000003</v>
      </c>
      <c r="AO70">
        <v>0</v>
      </c>
      <c r="AP70">
        <v>4.3225420000000003</v>
      </c>
      <c r="AQ70">
        <v>0</v>
      </c>
      <c r="AR70">
        <v>3.1930990000000001</v>
      </c>
      <c r="AS70">
        <v>5.1876290000000003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89.66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2059.0609010000003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435.77319999999997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14.008373000000001</v>
      </c>
      <c r="R71">
        <v>40.868295000000003</v>
      </c>
      <c r="S71">
        <v>8.4811350000000001</v>
      </c>
      <c r="T71">
        <v>0</v>
      </c>
      <c r="U71">
        <v>403.73615699999999</v>
      </c>
      <c r="V71">
        <v>19.985793000000001</v>
      </c>
      <c r="W71">
        <v>43.625525000000003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18.260054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4.3225420000000003</v>
      </c>
      <c r="AQ71">
        <v>15.002359999999999</v>
      </c>
      <c r="AR71">
        <v>3.1930990000000001</v>
      </c>
      <c r="AS71">
        <v>5.1876290000000003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89.66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2113.0310760000002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464.69619999999998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14.008373000000001</v>
      </c>
      <c r="R72">
        <v>40.868295000000003</v>
      </c>
      <c r="S72">
        <v>8.4811350000000001</v>
      </c>
      <c r="T72">
        <v>0</v>
      </c>
      <c r="U72">
        <v>403.73615699999999</v>
      </c>
      <c r="V72">
        <v>19.985793000000001</v>
      </c>
      <c r="W72">
        <v>43.625525000000003</v>
      </c>
      <c r="X72">
        <v>142.21981400000001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15.887261000000001</v>
      </c>
      <c r="AF72">
        <v>8.5554229999999993</v>
      </c>
      <c r="AG72">
        <v>0</v>
      </c>
      <c r="AH72">
        <v>36.520108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4.3225420000000003</v>
      </c>
      <c r="AQ72">
        <v>15.002359999999999</v>
      </c>
      <c r="AR72">
        <v>3.1930990000000001</v>
      </c>
      <c r="AS72">
        <v>5.1876290000000003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2160.2141300000003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493.61919999999998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16.239782000000002</v>
      </c>
      <c r="R73">
        <v>40.868295000000003</v>
      </c>
      <c r="S73">
        <v>8.4811350000000001</v>
      </c>
      <c r="T73">
        <v>0</v>
      </c>
      <c r="U73">
        <v>403.73615699999999</v>
      </c>
      <c r="V73">
        <v>19.985793000000001</v>
      </c>
      <c r="W73">
        <v>43.625525000000003</v>
      </c>
      <c r="X73">
        <v>142.21981400000001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1.273576</v>
      </c>
      <c r="AE73">
        <v>15.887261000000001</v>
      </c>
      <c r="AF73">
        <v>8.5554229999999993</v>
      </c>
      <c r="AG73">
        <v>0</v>
      </c>
      <c r="AH73">
        <v>54.780161999999997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4.3225420000000003</v>
      </c>
      <c r="AQ73">
        <v>30.004719999999999</v>
      </c>
      <c r="AR73">
        <v>3.1930990000000001</v>
      </c>
      <c r="AS73">
        <v>5.1876290000000003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2249.0622499999999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493.61919999999998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16.239782000000002</v>
      </c>
      <c r="R74">
        <v>40.868295000000003</v>
      </c>
      <c r="S74">
        <v>8.4811350000000001</v>
      </c>
      <c r="T74">
        <v>0</v>
      </c>
      <c r="U74">
        <v>403.73615699999999</v>
      </c>
      <c r="V74">
        <v>19.985793000000001</v>
      </c>
      <c r="W74">
        <v>43.625525000000003</v>
      </c>
      <c r="X74">
        <v>142.21981400000001</v>
      </c>
      <c r="Y74">
        <v>0</v>
      </c>
      <c r="Z74">
        <v>0</v>
      </c>
      <c r="AA74">
        <v>13.404845999999999</v>
      </c>
      <c r="AB74">
        <v>12.697236</v>
      </c>
      <c r="AC74">
        <v>0</v>
      </c>
      <c r="AD74">
        <v>7.6414569999999999</v>
      </c>
      <c r="AE74">
        <v>15.887261000000001</v>
      </c>
      <c r="AF74">
        <v>8.5554229999999993</v>
      </c>
      <c r="AG74">
        <v>0</v>
      </c>
      <c r="AH74">
        <v>82.170242999999999</v>
      </c>
      <c r="AI74">
        <v>15.763432</v>
      </c>
      <c r="AJ74">
        <v>0</v>
      </c>
      <c r="AK74">
        <v>52.118668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4.3225420000000003</v>
      </c>
      <c r="AQ74">
        <v>45.007080000000002</v>
      </c>
      <c r="AR74">
        <v>3.1930990000000001</v>
      </c>
      <c r="AS74">
        <v>5.1876290000000003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2320.8998590000001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464.69619999999998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16.235444000000001</v>
      </c>
      <c r="R75">
        <v>40.868295000000003</v>
      </c>
      <c r="S75">
        <v>8.4811350000000001</v>
      </c>
      <c r="T75">
        <v>0</v>
      </c>
      <c r="U75">
        <v>403.73615699999999</v>
      </c>
      <c r="V75">
        <v>19.985793000000001</v>
      </c>
      <c r="W75">
        <v>43.625525000000003</v>
      </c>
      <c r="X75">
        <v>142.21981400000001</v>
      </c>
      <c r="Y75">
        <v>0</v>
      </c>
      <c r="Z75">
        <v>2.1210200000000001</v>
      </c>
      <c r="AA75">
        <v>21.325892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15.763432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4.3225420000000003</v>
      </c>
      <c r="AQ75">
        <v>45.007080000000002</v>
      </c>
      <c r="AR75">
        <v>3.1930990000000001</v>
      </c>
      <c r="AS75">
        <v>4.928248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2385.0679070000001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464.69619999999998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16.235444000000001</v>
      </c>
      <c r="R76">
        <v>40.868295000000003</v>
      </c>
      <c r="S76">
        <v>8.4811350000000001</v>
      </c>
      <c r="T76">
        <v>0</v>
      </c>
      <c r="U76">
        <v>403.73615699999999</v>
      </c>
      <c r="V76">
        <v>19.985793000000001</v>
      </c>
      <c r="W76">
        <v>43.625525000000003</v>
      </c>
      <c r="X76">
        <v>142.21981400000001</v>
      </c>
      <c r="Y76">
        <v>0</v>
      </c>
      <c r="Z76">
        <v>12.573407</v>
      </c>
      <c r="AA76">
        <v>30.46556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15.763432</v>
      </c>
      <c r="AJ76">
        <v>0</v>
      </c>
      <c r="AK76">
        <v>52.118668</v>
      </c>
      <c r="AL76">
        <v>12.323126</v>
      </c>
      <c r="AM76">
        <v>10.157788</v>
      </c>
      <c r="AN76">
        <v>0.57174000000000003</v>
      </c>
      <c r="AO76">
        <v>0</v>
      </c>
      <c r="AP76">
        <v>4.3225420000000003</v>
      </c>
      <c r="AQ76">
        <v>45.007080000000002</v>
      </c>
      <c r="AR76">
        <v>3.1930990000000001</v>
      </c>
      <c r="AS76">
        <v>4.928248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2494.9016510000001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464.69619999999998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16.235444000000001</v>
      </c>
      <c r="R77">
        <v>40.868295000000003</v>
      </c>
      <c r="S77">
        <v>8.4811350000000001</v>
      </c>
      <c r="T77">
        <v>0</v>
      </c>
      <c r="U77">
        <v>403.73615699999999</v>
      </c>
      <c r="V77">
        <v>19.985793000000001</v>
      </c>
      <c r="W77">
        <v>43.625525000000003</v>
      </c>
      <c r="X77">
        <v>142.21981400000001</v>
      </c>
      <c r="Y77">
        <v>0</v>
      </c>
      <c r="Z77">
        <v>12.573407</v>
      </c>
      <c r="AA77">
        <v>36.558672000000001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15.763432</v>
      </c>
      <c r="AJ77">
        <v>0</v>
      </c>
      <c r="AK77">
        <v>52.118668</v>
      </c>
      <c r="AL77">
        <v>12.323126</v>
      </c>
      <c r="AM77">
        <v>10.157788</v>
      </c>
      <c r="AN77">
        <v>0.57174000000000003</v>
      </c>
      <c r="AO77">
        <v>0</v>
      </c>
      <c r="AP77">
        <v>4.3225420000000003</v>
      </c>
      <c r="AQ77">
        <v>45.007080000000002</v>
      </c>
      <c r="AR77">
        <v>38.317189999999997</v>
      </c>
      <c r="AS77">
        <v>4.928248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2536.1188540000003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464.69619999999998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11.997164</v>
      </c>
      <c r="R78">
        <v>40.868295000000003</v>
      </c>
      <c r="S78">
        <v>8.4811350000000001</v>
      </c>
      <c r="T78">
        <v>0</v>
      </c>
      <c r="U78">
        <v>403.73615699999999</v>
      </c>
      <c r="V78">
        <v>19.985793000000001</v>
      </c>
      <c r="W78">
        <v>43.625525000000003</v>
      </c>
      <c r="X78">
        <v>142.21981400000001</v>
      </c>
      <c r="Y78">
        <v>0</v>
      </c>
      <c r="Z78">
        <v>12.573407</v>
      </c>
      <c r="AA78">
        <v>36.558672000000001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15.763432</v>
      </c>
      <c r="AJ78">
        <v>0</v>
      </c>
      <c r="AK78">
        <v>52.118668</v>
      </c>
      <c r="AL78">
        <v>12.323126</v>
      </c>
      <c r="AM78">
        <v>10.157788</v>
      </c>
      <c r="AN78">
        <v>0.57174000000000003</v>
      </c>
      <c r="AO78">
        <v>0</v>
      </c>
      <c r="AP78">
        <v>4.3225420000000003</v>
      </c>
      <c r="AQ78">
        <v>45.007080000000002</v>
      </c>
      <c r="AR78">
        <v>38.317189999999997</v>
      </c>
      <c r="AS78">
        <v>4.928248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2531.8805740000003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464.69619999999998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11.997164</v>
      </c>
      <c r="R79">
        <v>40.868295000000003</v>
      </c>
      <c r="S79">
        <v>8.4811350000000001</v>
      </c>
      <c r="T79">
        <v>0</v>
      </c>
      <c r="U79">
        <v>403.73615699999999</v>
      </c>
      <c r="V79">
        <v>19.985793000000001</v>
      </c>
      <c r="W79">
        <v>43.625525000000003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135.12440000000001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4.3225420000000003</v>
      </c>
      <c r="AQ79">
        <v>45.007080000000002</v>
      </c>
      <c r="AR79">
        <v>4.257466</v>
      </c>
      <c r="AS79">
        <v>4.928248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2481.5329200000006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435.77319999999997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9.9084409999999998</v>
      </c>
      <c r="R80">
        <v>40.868295000000003</v>
      </c>
      <c r="S80">
        <v>8.4811350000000001</v>
      </c>
      <c r="T80">
        <v>0</v>
      </c>
      <c r="U80">
        <v>403.73615699999999</v>
      </c>
      <c r="V80">
        <v>19.985793000000001</v>
      </c>
      <c r="W80">
        <v>43.625525000000003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127.82037800000001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4.3225420000000003</v>
      </c>
      <c r="AQ80">
        <v>45.007080000000002</v>
      </c>
      <c r="AR80">
        <v>4.257466</v>
      </c>
      <c r="AS80">
        <v>4.928248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89.66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2431.1356409999999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406.85019999999997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9.9084409999999998</v>
      </c>
      <c r="R81">
        <v>40.868295000000003</v>
      </c>
      <c r="S81">
        <v>8.4811350000000001</v>
      </c>
      <c r="T81">
        <v>0</v>
      </c>
      <c r="U81">
        <v>403.73615699999999</v>
      </c>
      <c r="V81">
        <v>19.985793000000001</v>
      </c>
      <c r="W81">
        <v>43.625525000000003</v>
      </c>
      <c r="X81">
        <v>142.21981400000001</v>
      </c>
      <c r="Y81">
        <v>0</v>
      </c>
      <c r="Z81">
        <v>12.573407</v>
      </c>
      <c r="AA81">
        <v>24.981759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118.69035100000001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4.3225420000000003</v>
      </c>
      <c r="AQ81">
        <v>30.004719999999999</v>
      </c>
      <c r="AR81">
        <v>8.5149310000000007</v>
      </c>
      <c r="AS81">
        <v>4.928248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2378.5034930000006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374.07080000000002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9.9084409999999998</v>
      </c>
      <c r="R82">
        <v>40.868295000000003</v>
      </c>
      <c r="S82">
        <v>8.4811350000000001</v>
      </c>
      <c r="T82">
        <v>0</v>
      </c>
      <c r="U82">
        <v>403.73615699999999</v>
      </c>
      <c r="V82">
        <v>19.985793000000001</v>
      </c>
      <c r="W82">
        <v>43.625525000000003</v>
      </c>
      <c r="X82">
        <v>142.21981400000001</v>
      </c>
      <c r="Y82">
        <v>0</v>
      </c>
      <c r="Z82">
        <v>12.573407</v>
      </c>
      <c r="AA82">
        <v>12.947863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100.430297</v>
      </c>
      <c r="AI82">
        <v>0</v>
      </c>
      <c r="AJ82">
        <v>0</v>
      </c>
      <c r="AK82">
        <v>52.118668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4.3225420000000003</v>
      </c>
      <c r="AQ82">
        <v>30.004719999999999</v>
      </c>
      <c r="AR82">
        <v>9.5792979999999996</v>
      </c>
      <c r="AS82">
        <v>4.928248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89.66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2263.7594520000002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329.298092</v>
      </c>
      <c r="L83">
        <v>354.78879999999998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9.3437370000000008</v>
      </c>
      <c r="R83">
        <v>40.868295000000003</v>
      </c>
      <c r="S83">
        <v>8.4811350000000001</v>
      </c>
      <c r="T83">
        <v>0</v>
      </c>
      <c r="U83">
        <v>403.73615699999999</v>
      </c>
      <c r="V83">
        <v>19.985793000000001</v>
      </c>
      <c r="W83">
        <v>43.625525000000003</v>
      </c>
      <c r="X83">
        <v>142.21981400000001</v>
      </c>
      <c r="Y83">
        <v>0</v>
      </c>
      <c r="Z83">
        <v>6.2867030000000002</v>
      </c>
      <c r="AA83">
        <v>0</v>
      </c>
      <c r="AB83">
        <v>12.697236</v>
      </c>
      <c r="AC83">
        <v>0</v>
      </c>
      <c r="AD83">
        <v>0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4.3225420000000003</v>
      </c>
      <c r="AQ83">
        <v>30.004719999999999</v>
      </c>
      <c r="AR83">
        <v>38.317189999999997</v>
      </c>
      <c r="AS83">
        <v>6.4845370000000004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2168.4567609999999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329.298092</v>
      </c>
      <c r="L84">
        <v>345.14780000000002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6.7487000000000004</v>
      </c>
      <c r="R84">
        <v>40.868295000000003</v>
      </c>
      <c r="S84">
        <v>8.4811350000000001</v>
      </c>
      <c r="T84">
        <v>0</v>
      </c>
      <c r="U84">
        <v>403.73615699999999</v>
      </c>
      <c r="V84">
        <v>19.985793000000001</v>
      </c>
      <c r="W84">
        <v>43.625525000000003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31.774522000000001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4.3225420000000003</v>
      </c>
      <c r="AQ84">
        <v>30.004719999999999</v>
      </c>
      <c r="AR84">
        <v>38.317189999999997</v>
      </c>
      <c r="AS84">
        <v>6.4845370000000004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2125.263434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329.298092</v>
      </c>
      <c r="L85">
        <v>340.32729999999998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6.7487000000000004</v>
      </c>
      <c r="R85">
        <v>40.868295000000003</v>
      </c>
      <c r="S85">
        <v>4.390517</v>
      </c>
      <c r="T85">
        <v>0</v>
      </c>
      <c r="U85">
        <v>403.73615699999999</v>
      </c>
      <c r="V85">
        <v>19.985793000000001</v>
      </c>
      <c r="W85">
        <v>43.625525000000003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31.774522000000001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3.7050360000000002</v>
      </c>
      <c r="AQ85">
        <v>30.004719999999999</v>
      </c>
      <c r="AR85">
        <v>8.5149310000000007</v>
      </c>
      <c r="AS85">
        <v>6.4845370000000004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2067.672497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319.58295299999997</v>
      </c>
      <c r="L86">
        <v>332.61450000000002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6.7487000000000004</v>
      </c>
      <c r="R86">
        <v>40.868295000000003</v>
      </c>
      <c r="S86">
        <v>4.390517</v>
      </c>
      <c r="T86">
        <v>0</v>
      </c>
      <c r="U86">
        <v>403.73615699999999</v>
      </c>
      <c r="V86">
        <v>19.985793000000001</v>
      </c>
      <c r="W86">
        <v>43.625525000000003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31.774522000000001</v>
      </c>
      <c r="AF86">
        <v>8.5554229999999993</v>
      </c>
      <c r="AG86">
        <v>0</v>
      </c>
      <c r="AH86">
        <v>18.260054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3.7050360000000002</v>
      </c>
      <c r="AQ86">
        <v>30.004719999999999</v>
      </c>
      <c r="AR86">
        <v>8.5149310000000007</v>
      </c>
      <c r="AS86">
        <v>6.4845370000000004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2025.6978010000003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307.358744</v>
      </c>
      <c r="L87">
        <v>284.40949999999998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6.7487000000000004</v>
      </c>
      <c r="R87">
        <v>40.105812</v>
      </c>
      <c r="S87">
        <v>4.390517</v>
      </c>
      <c r="T87">
        <v>0</v>
      </c>
      <c r="U87">
        <v>403.73615699999999</v>
      </c>
      <c r="V87">
        <v>18.023316000000001</v>
      </c>
      <c r="W87">
        <v>43.625525000000003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31.774522000000001</v>
      </c>
      <c r="AF87">
        <v>8.5554229999999993</v>
      </c>
      <c r="AG87">
        <v>0</v>
      </c>
      <c r="AH87">
        <v>0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3.7050360000000002</v>
      </c>
      <c r="AQ87">
        <v>30.004719999999999</v>
      </c>
      <c r="AR87">
        <v>12.772397</v>
      </c>
      <c r="AS87">
        <v>6.4845370000000004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89.66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1948.5410440000003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297.71774399999998</v>
      </c>
      <c r="L88">
        <v>284.40949999999998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6.7487000000000004</v>
      </c>
      <c r="R88">
        <v>32.186286000000003</v>
      </c>
      <c r="S88">
        <v>4.390517</v>
      </c>
      <c r="T88">
        <v>0</v>
      </c>
      <c r="U88">
        <v>403.73615699999999</v>
      </c>
      <c r="V88">
        <v>15.782317000000001</v>
      </c>
      <c r="W88">
        <v>43.625525000000003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31.774522000000001</v>
      </c>
      <c r="AF88">
        <v>8.5554229999999993</v>
      </c>
      <c r="AG88">
        <v>0</v>
      </c>
      <c r="AH88">
        <v>0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30.004719999999999</v>
      </c>
      <c r="AR88">
        <v>12.772397</v>
      </c>
      <c r="AS88">
        <v>6.4845370000000004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89.66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1928.7395190000002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286.14854400000002</v>
      </c>
      <c r="L89">
        <v>274.76850000000002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6.7487000000000004</v>
      </c>
      <c r="R89">
        <v>32.186286000000003</v>
      </c>
      <c r="S89">
        <v>4.390517</v>
      </c>
      <c r="T89">
        <v>0</v>
      </c>
      <c r="U89">
        <v>403.73615699999999</v>
      </c>
      <c r="V89">
        <v>15.782317000000001</v>
      </c>
      <c r="W89">
        <v>43.625525000000003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31.774522000000001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52.118668</v>
      </c>
      <c r="AL89">
        <v>12.323126</v>
      </c>
      <c r="AM89">
        <v>0</v>
      </c>
      <c r="AN89">
        <v>0.57174000000000003</v>
      </c>
      <c r="AO89">
        <v>0</v>
      </c>
      <c r="AP89">
        <v>3.7050360000000002</v>
      </c>
      <c r="AQ89">
        <v>30.004719999999999</v>
      </c>
      <c r="AR89">
        <v>12.772397</v>
      </c>
      <c r="AS89">
        <v>6.4845370000000004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89.66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1909.056454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286.14854400000002</v>
      </c>
      <c r="L90">
        <v>255.48650000000001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6.7487000000000004</v>
      </c>
      <c r="R90">
        <v>32.186286000000003</v>
      </c>
      <c r="S90">
        <v>4.390517</v>
      </c>
      <c r="T90">
        <v>0</v>
      </c>
      <c r="U90">
        <v>403.73615699999999</v>
      </c>
      <c r="V90">
        <v>15.782317000000001</v>
      </c>
      <c r="W90">
        <v>43.625525000000003</v>
      </c>
      <c r="X90">
        <v>142.21981400000001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31.774522000000001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52.118668</v>
      </c>
      <c r="AL90">
        <v>12.323126</v>
      </c>
      <c r="AM90">
        <v>0</v>
      </c>
      <c r="AN90">
        <v>0.57174000000000003</v>
      </c>
      <c r="AO90">
        <v>0</v>
      </c>
      <c r="AP90">
        <v>3.7050360000000002</v>
      </c>
      <c r="AQ90">
        <v>30.004719999999999</v>
      </c>
      <c r="AR90">
        <v>12.772397</v>
      </c>
      <c r="AS90">
        <v>6.4845370000000004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89.66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1889.7744539999999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295.78954399999998</v>
      </c>
      <c r="L91">
        <v>284.40949999999998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6.7487000000000004</v>
      </c>
      <c r="R91">
        <v>32.186286000000003</v>
      </c>
      <c r="S91">
        <v>4.390517</v>
      </c>
      <c r="T91">
        <v>0</v>
      </c>
      <c r="U91">
        <v>403.73615699999999</v>
      </c>
      <c r="V91">
        <v>15.782317000000001</v>
      </c>
      <c r="W91">
        <v>43.625525000000003</v>
      </c>
      <c r="X91">
        <v>142.21981400000001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31.774522000000001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52.118668</v>
      </c>
      <c r="AL91">
        <v>12.323126</v>
      </c>
      <c r="AM91">
        <v>0</v>
      </c>
      <c r="AN91">
        <v>0.57174000000000003</v>
      </c>
      <c r="AO91">
        <v>0</v>
      </c>
      <c r="AP91">
        <v>3.7050360000000002</v>
      </c>
      <c r="AQ91">
        <v>30.004719999999999</v>
      </c>
      <c r="AR91">
        <v>12.772397</v>
      </c>
      <c r="AS91">
        <v>7.1329900000000004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86.77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1926.0969070000001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286.14854400000002</v>
      </c>
      <c r="L92">
        <v>255.48650000000001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6.7487000000000004</v>
      </c>
      <c r="R92">
        <v>32.186286000000003</v>
      </c>
      <c r="S92">
        <v>4.390517</v>
      </c>
      <c r="T92">
        <v>0</v>
      </c>
      <c r="U92">
        <v>403.73615699999999</v>
      </c>
      <c r="V92">
        <v>15.782317000000001</v>
      </c>
      <c r="W92">
        <v>34.097614</v>
      </c>
      <c r="X92">
        <v>108.230734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31.774522000000001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12.323126</v>
      </c>
      <c r="AM92">
        <v>0</v>
      </c>
      <c r="AN92">
        <v>0.57174000000000003</v>
      </c>
      <c r="AO92">
        <v>0</v>
      </c>
      <c r="AP92">
        <v>3.7050360000000002</v>
      </c>
      <c r="AQ92">
        <v>30.004719999999999</v>
      </c>
      <c r="AR92">
        <v>12.772397</v>
      </c>
      <c r="AS92">
        <v>7.1329900000000004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86.77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1844.0159159999998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262.23520000000002</v>
      </c>
      <c r="L93">
        <v>226.5635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6.7487000000000004</v>
      </c>
      <c r="R93">
        <v>24.698025000000001</v>
      </c>
      <c r="S93">
        <v>4.390517</v>
      </c>
      <c r="T93">
        <v>0</v>
      </c>
      <c r="U93">
        <v>403.73615699999999</v>
      </c>
      <c r="V93">
        <v>10.705945</v>
      </c>
      <c r="W93">
        <v>34.097614</v>
      </c>
      <c r="X93">
        <v>108.230734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31.774522000000001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12.323126</v>
      </c>
      <c r="AM93">
        <v>0</v>
      </c>
      <c r="AN93">
        <v>0.57174000000000003</v>
      </c>
      <c r="AO93">
        <v>0</v>
      </c>
      <c r="AP93">
        <v>3.0875300000000001</v>
      </c>
      <c r="AQ93">
        <v>30.004719999999999</v>
      </c>
      <c r="AR93">
        <v>4.257466</v>
      </c>
      <c r="AS93">
        <v>7.1329900000000004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82.91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1765.6225020000002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252.5942</v>
      </c>
      <c r="L94">
        <v>226.5635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6.7487000000000004</v>
      </c>
      <c r="R94">
        <v>24.698025000000001</v>
      </c>
      <c r="S94">
        <v>4.390517</v>
      </c>
      <c r="T94">
        <v>0</v>
      </c>
      <c r="U94">
        <v>403.73615699999999</v>
      </c>
      <c r="V94">
        <v>10.705945</v>
      </c>
      <c r="W94">
        <v>34.097614</v>
      </c>
      <c r="X94">
        <v>108.230734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31.774522000000001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12.323126</v>
      </c>
      <c r="AM94">
        <v>0</v>
      </c>
      <c r="AN94">
        <v>0.57174000000000003</v>
      </c>
      <c r="AO94">
        <v>0</v>
      </c>
      <c r="AP94">
        <v>3.0875300000000001</v>
      </c>
      <c r="AQ94">
        <v>14.759406999999999</v>
      </c>
      <c r="AR94">
        <v>4.257466</v>
      </c>
      <c r="AS94">
        <v>7.1329900000000004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1737.8461890000001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209.27862400000001</v>
      </c>
      <c r="L95">
        <v>226.5635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6.7487000000000004</v>
      </c>
      <c r="R95">
        <v>24.698025000000001</v>
      </c>
      <c r="S95">
        <v>4.390517</v>
      </c>
      <c r="T95">
        <v>0</v>
      </c>
      <c r="U95">
        <v>403.73615699999999</v>
      </c>
      <c r="V95">
        <v>10.705945</v>
      </c>
      <c r="W95">
        <v>34.097614</v>
      </c>
      <c r="X95">
        <v>108.230734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3.0875300000000001</v>
      </c>
      <c r="AQ95">
        <v>13.969809</v>
      </c>
      <c r="AR95">
        <v>12.772397</v>
      </c>
      <c r="AS95">
        <v>7.1329900000000004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1669.5361270000001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175.46619999999999</v>
      </c>
      <c r="L96">
        <v>226.5635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6.7487000000000004</v>
      </c>
      <c r="R96">
        <v>13.497400000000001</v>
      </c>
      <c r="S96">
        <v>4.390517</v>
      </c>
      <c r="T96">
        <v>0</v>
      </c>
      <c r="U96">
        <v>403.73615699999999</v>
      </c>
      <c r="V96">
        <v>10.705945</v>
      </c>
      <c r="W96">
        <v>34.097614</v>
      </c>
      <c r="X96">
        <v>108.230734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3.0875300000000001</v>
      </c>
      <c r="AQ96">
        <v>0</v>
      </c>
      <c r="AR96">
        <v>8.5149310000000007</v>
      </c>
      <c r="AS96">
        <v>7.1329900000000004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73.27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1606.295803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175.46619999999999</v>
      </c>
      <c r="L97">
        <v>226.5635</v>
      </c>
      <c r="M97">
        <v>88.697199999999995</v>
      </c>
      <c r="N97">
        <v>113.88431199999999</v>
      </c>
      <c r="O97">
        <v>119.226029</v>
      </c>
      <c r="P97">
        <v>118.94583799999999</v>
      </c>
      <c r="Q97">
        <v>6.7487000000000004</v>
      </c>
      <c r="R97">
        <v>13.497400000000001</v>
      </c>
      <c r="S97">
        <v>4.390517</v>
      </c>
      <c r="T97">
        <v>0</v>
      </c>
      <c r="U97">
        <v>403.73615699999999</v>
      </c>
      <c r="V97">
        <v>4.8205</v>
      </c>
      <c r="W97">
        <v>34.097614</v>
      </c>
      <c r="X97">
        <v>108.230734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2.2405680000000001</v>
      </c>
      <c r="AM97">
        <v>0</v>
      </c>
      <c r="AN97">
        <v>0.57174000000000003</v>
      </c>
      <c r="AO97">
        <v>0</v>
      </c>
      <c r="AP97">
        <v>3.0875300000000001</v>
      </c>
      <c r="AQ97">
        <v>0</v>
      </c>
      <c r="AR97">
        <v>4.257466</v>
      </c>
      <c r="AS97">
        <v>7.1329900000000004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73.27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1596.1528930000002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175.46619999999999</v>
      </c>
      <c r="L98">
        <v>226.5635</v>
      </c>
      <c r="M98">
        <v>88.697199999999995</v>
      </c>
      <c r="N98">
        <v>113.88431199999999</v>
      </c>
      <c r="O98">
        <v>119.226029</v>
      </c>
      <c r="P98">
        <v>118.94583799999999</v>
      </c>
      <c r="Q98">
        <v>6.7487000000000004</v>
      </c>
      <c r="R98">
        <v>13.497400000000001</v>
      </c>
      <c r="S98">
        <v>4.390517</v>
      </c>
      <c r="T98">
        <v>0</v>
      </c>
      <c r="U98">
        <v>403.73615699999999</v>
      </c>
      <c r="V98">
        <v>4.8205</v>
      </c>
      <c r="W98">
        <v>34.097614</v>
      </c>
      <c r="X98">
        <v>108.230734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2.2405680000000001</v>
      </c>
      <c r="AM98">
        <v>0</v>
      </c>
      <c r="AN98">
        <v>0.57174000000000003</v>
      </c>
      <c r="AO98">
        <v>0</v>
      </c>
      <c r="AP98">
        <v>3.0875300000000001</v>
      </c>
      <c r="AQ98">
        <v>0</v>
      </c>
      <c r="AR98">
        <v>4.257466</v>
      </c>
      <c r="AS98">
        <v>7.1329900000000004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73.27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1596.1528930000002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6.3824714442500072</v>
      </c>
      <c r="L99">
        <f t="shared" si="2"/>
        <v>7.7941170144999976</v>
      </c>
      <c r="M99">
        <f t="shared" si="2"/>
        <v>1.8014298539999969</v>
      </c>
      <c r="N99">
        <f t="shared" si="2"/>
        <v>2.6619825535000023</v>
      </c>
      <c r="O99">
        <f t="shared" si="2"/>
        <v>2.8215930489999996</v>
      </c>
      <c r="P99">
        <f t="shared" si="2"/>
        <v>2.8547001119999948</v>
      </c>
      <c r="Q99">
        <f t="shared" si="2"/>
        <v>0.24686369425000013</v>
      </c>
      <c r="R99">
        <f t="shared" si="2"/>
        <v>0.75822466275000133</v>
      </c>
      <c r="S99">
        <f t="shared" si="2"/>
        <v>0.18404519575000022</v>
      </c>
      <c r="T99">
        <f t="shared" si="2"/>
        <v>0</v>
      </c>
      <c r="U99">
        <f t="shared" si="2"/>
        <v>9.689667767999989</v>
      </c>
      <c r="V99">
        <f t="shared" si="2"/>
        <v>0.36034569075000039</v>
      </c>
      <c r="W99">
        <f t="shared" si="2"/>
        <v>0.88678018699999883</v>
      </c>
      <c r="X99">
        <f t="shared" si="2"/>
        <v>2.8288618397500018</v>
      </c>
      <c r="Y99">
        <f t="shared" si="2"/>
        <v>0</v>
      </c>
      <c r="Z99">
        <f t="shared" si="2"/>
        <v>5.1354137250000001E-2</v>
      </c>
      <c r="AA99">
        <f t="shared" si="2"/>
        <v>0.12190032175000001</v>
      </c>
      <c r="AB99">
        <f t="shared" si="2"/>
        <v>0.16823837299999997</v>
      </c>
      <c r="AC99">
        <f t="shared" si="2"/>
        <v>3.2042577749999995E-2</v>
      </c>
      <c r="AD99">
        <f t="shared" si="2"/>
        <v>0.11893545125000003</v>
      </c>
      <c r="AE99">
        <f t="shared" si="2"/>
        <v>0.44484331149999973</v>
      </c>
      <c r="AF99">
        <f t="shared" si="2"/>
        <v>0.19392292500000027</v>
      </c>
      <c r="AG99">
        <f t="shared" si="2"/>
        <v>0</v>
      </c>
      <c r="AH99">
        <f t="shared" si="2"/>
        <v>0.71054435175000008</v>
      </c>
      <c r="AI99">
        <f t="shared" si="2"/>
        <v>5.0972193999999985E-2</v>
      </c>
      <c r="AJ99">
        <f t="shared" si="2"/>
        <v>0</v>
      </c>
      <c r="AK99">
        <f t="shared" si="2"/>
        <v>1.2508480320000013</v>
      </c>
      <c r="AL99">
        <f t="shared" si="2"/>
        <v>0.28987352850000025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0.10543915350000009</v>
      </c>
      <c r="AQ99">
        <f t="shared" si="2"/>
        <v>0.36348835399999957</v>
      </c>
      <c r="AR99">
        <f t="shared" si="2"/>
        <v>0.2466669087499998</v>
      </c>
      <c r="AS99">
        <f t="shared" si="2"/>
        <v>0.18795429125000016</v>
      </c>
      <c r="AT99">
        <f t="shared" si="2"/>
        <v>0.43970715099999891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1.912992499999999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46.01306603874999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45259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115.69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231.38</v>
      </c>
      <c r="O3">
        <v>53.03</v>
      </c>
      <c r="P3">
        <v>1.4</v>
      </c>
      <c r="Q3">
        <v>8.9</v>
      </c>
      <c r="R3" s="93">
        <v>0</v>
      </c>
      <c r="S3" s="93">
        <v>0</v>
      </c>
      <c r="T3" s="93">
        <v>0</v>
      </c>
      <c r="U3">
        <v>1.53</v>
      </c>
      <c r="V3">
        <v>0</v>
      </c>
      <c r="W3">
        <v>2.04</v>
      </c>
      <c r="X3">
        <v>65.23</v>
      </c>
      <c r="Y3">
        <v>21.74</v>
      </c>
      <c r="Z3">
        <v>21.74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15.01</v>
      </c>
      <c r="AH3">
        <v>50.91</v>
      </c>
      <c r="AI3">
        <v>50.91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115.69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192.82</v>
      </c>
      <c r="O4">
        <v>53.03</v>
      </c>
      <c r="P4">
        <v>1.4</v>
      </c>
      <c r="Q4">
        <v>8.7799999999999994</v>
      </c>
      <c r="R4" s="93">
        <v>0</v>
      </c>
      <c r="S4" s="93">
        <v>0</v>
      </c>
      <c r="T4" s="93">
        <v>0</v>
      </c>
      <c r="U4">
        <v>1.53</v>
      </c>
      <c r="V4">
        <v>0</v>
      </c>
      <c r="W4">
        <v>2.04</v>
      </c>
      <c r="X4">
        <v>62.69</v>
      </c>
      <c r="Y4">
        <v>20.89</v>
      </c>
      <c r="Z4">
        <v>20.9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14.62</v>
      </c>
      <c r="AH4">
        <v>51.02</v>
      </c>
      <c r="AI4">
        <v>51.02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115.69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192.82</v>
      </c>
      <c r="O5">
        <v>53.03</v>
      </c>
      <c r="P5">
        <v>1.4</v>
      </c>
      <c r="Q5">
        <v>8.59</v>
      </c>
      <c r="R5" s="93">
        <v>0</v>
      </c>
      <c r="S5" s="93">
        <v>0</v>
      </c>
      <c r="T5" s="93">
        <v>0</v>
      </c>
      <c r="U5">
        <v>1.53</v>
      </c>
      <c r="V5">
        <v>0</v>
      </c>
      <c r="W5">
        <v>1.95</v>
      </c>
      <c r="X5">
        <v>59.14</v>
      </c>
      <c r="Y5">
        <v>19.72</v>
      </c>
      <c r="Z5">
        <v>19.71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14.1</v>
      </c>
      <c r="AH5">
        <v>50.37</v>
      </c>
      <c r="AI5">
        <v>50.37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115.69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192.82</v>
      </c>
      <c r="O6">
        <v>53.03</v>
      </c>
      <c r="P6">
        <v>1.4</v>
      </c>
      <c r="Q6">
        <v>8.4</v>
      </c>
      <c r="R6" s="93">
        <v>0</v>
      </c>
      <c r="S6" s="93">
        <v>0</v>
      </c>
      <c r="T6" s="93">
        <v>0</v>
      </c>
      <c r="U6">
        <v>1.53</v>
      </c>
      <c r="V6">
        <v>0</v>
      </c>
      <c r="W6">
        <v>1.95</v>
      </c>
      <c r="X6">
        <v>56.29</v>
      </c>
      <c r="Y6">
        <v>18.77</v>
      </c>
      <c r="Z6">
        <v>18.760000000000002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13.68</v>
      </c>
      <c r="AH6">
        <v>49.74</v>
      </c>
      <c r="AI6">
        <v>49.74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115.69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53.03</v>
      </c>
      <c r="P7">
        <v>1.4</v>
      </c>
      <c r="Q7">
        <v>8.35</v>
      </c>
      <c r="R7" s="93">
        <v>0</v>
      </c>
      <c r="S7" s="93">
        <v>0</v>
      </c>
      <c r="T7" s="93">
        <v>0</v>
      </c>
      <c r="U7">
        <v>1.53</v>
      </c>
      <c r="V7">
        <v>0</v>
      </c>
      <c r="W7">
        <v>1.95</v>
      </c>
      <c r="X7">
        <v>54.64</v>
      </c>
      <c r="Y7">
        <v>18.21</v>
      </c>
      <c r="Z7">
        <v>18.21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13.23</v>
      </c>
      <c r="AH7">
        <v>48.5</v>
      </c>
      <c r="AI7">
        <v>48.5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115.69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53.03</v>
      </c>
      <c r="P8">
        <v>1.4</v>
      </c>
      <c r="Q8">
        <v>8.24</v>
      </c>
      <c r="R8" s="93">
        <v>0</v>
      </c>
      <c r="S8" s="93">
        <v>0</v>
      </c>
      <c r="T8" s="93">
        <v>0</v>
      </c>
      <c r="U8">
        <v>1.53</v>
      </c>
      <c r="V8">
        <v>0</v>
      </c>
      <c r="W8">
        <v>1.95</v>
      </c>
      <c r="X8">
        <v>53.35</v>
      </c>
      <c r="Y8">
        <v>17.78</v>
      </c>
      <c r="Z8">
        <v>17.78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12.73</v>
      </c>
      <c r="AH8">
        <v>55.32</v>
      </c>
      <c r="AI8">
        <v>55.32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115.69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53.03</v>
      </c>
      <c r="P9">
        <v>1.4</v>
      </c>
      <c r="Q9">
        <v>8.6999999999999993</v>
      </c>
      <c r="R9" s="93">
        <v>0</v>
      </c>
      <c r="S9" s="93">
        <v>0</v>
      </c>
      <c r="T9" s="93">
        <v>0</v>
      </c>
      <c r="U9">
        <v>1.53</v>
      </c>
      <c r="V9">
        <v>0</v>
      </c>
      <c r="W9">
        <v>1.95</v>
      </c>
      <c r="X9">
        <v>52.22</v>
      </c>
      <c r="Y9">
        <v>17.399999999999999</v>
      </c>
      <c r="Z9">
        <v>17.41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12.24</v>
      </c>
      <c r="AH9">
        <v>52.8</v>
      </c>
      <c r="AI9">
        <v>52.8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115.69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53.03</v>
      </c>
      <c r="P10">
        <v>1.4</v>
      </c>
      <c r="Q10">
        <v>9.18</v>
      </c>
      <c r="R10" s="93">
        <v>0</v>
      </c>
      <c r="S10" s="93">
        <v>0</v>
      </c>
      <c r="T10" s="93">
        <v>0</v>
      </c>
      <c r="U10">
        <v>1.53</v>
      </c>
      <c r="V10">
        <v>0</v>
      </c>
      <c r="W10">
        <v>1.95</v>
      </c>
      <c r="X10">
        <v>50.72</v>
      </c>
      <c r="Y10">
        <v>16.899999999999999</v>
      </c>
      <c r="Z10">
        <v>16.91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11.69</v>
      </c>
      <c r="AH10">
        <v>49.54</v>
      </c>
      <c r="AI10">
        <v>49.54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115.69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53.03</v>
      </c>
      <c r="P11">
        <v>1.4</v>
      </c>
      <c r="Q11">
        <v>7.41</v>
      </c>
      <c r="R11" s="93">
        <v>0</v>
      </c>
      <c r="S11" s="93">
        <v>0</v>
      </c>
      <c r="T11" s="93">
        <v>0</v>
      </c>
      <c r="U11">
        <v>1.53</v>
      </c>
      <c r="V11">
        <v>0</v>
      </c>
      <c r="W11">
        <v>1.95</v>
      </c>
      <c r="X11">
        <v>49.85</v>
      </c>
      <c r="Y11">
        <v>16.61</v>
      </c>
      <c r="Z11">
        <v>16.62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11.16</v>
      </c>
      <c r="AH11">
        <v>48.55</v>
      </c>
      <c r="AI11">
        <v>48.55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115.69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53.03</v>
      </c>
      <c r="P12">
        <v>1.4</v>
      </c>
      <c r="Q12">
        <v>7.41</v>
      </c>
      <c r="R12" s="93">
        <v>0</v>
      </c>
      <c r="S12" s="93">
        <v>0</v>
      </c>
      <c r="T12" s="93">
        <v>0</v>
      </c>
      <c r="U12">
        <v>1.53</v>
      </c>
      <c r="V12">
        <v>0</v>
      </c>
      <c r="W12">
        <v>1.95</v>
      </c>
      <c r="X12">
        <v>50.13</v>
      </c>
      <c r="Y12">
        <v>16.72</v>
      </c>
      <c r="Z12">
        <v>16.71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11.01</v>
      </c>
      <c r="AH12">
        <v>46.89</v>
      </c>
      <c r="AI12">
        <v>46.89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115.69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53.03</v>
      </c>
      <c r="P13">
        <v>1.4</v>
      </c>
      <c r="Q13">
        <v>7.41</v>
      </c>
      <c r="R13" s="93">
        <v>0</v>
      </c>
      <c r="S13" s="93">
        <v>0</v>
      </c>
      <c r="T13" s="93">
        <v>0</v>
      </c>
      <c r="U13">
        <v>1.53</v>
      </c>
      <c r="V13">
        <v>0</v>
      </c>
      <c r="W13">
        <v>1.95</v>
      </c>
      <c r="X13">
        <v>49.44</v>
      </c>
      <c r="Y13">
        <v>16.48</v>
      </c>
      <c r="Z13">
        <v>16.48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10.119999999999999</v>
      </c>
      <c r="AH13">
        <v>53.62</v>
      </c>
      <c r="AI13">
        <v>53.62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115.69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53.03</v>
      </c>
      <c r="P14">
        <v>1.4</v>
      </c>
      <c r="Q14">
        <v>7.41</v>
      </c>
      <c r="R14" s="93">
        <v>0</v>
      </c>
      <c r="S14" s="93">
        <v>0</v>
      </c>
      <c r="T14" s="93">
        <v>0</v>
      </c>
      <c r="U14">
        <v>1.53</v>
      </c>
      <c r="V14">
        <v>0</v>
      </c>
      <c r="W14">
        <v>1.95</v>
      </c>
      <c r="X14">
        <v>49.07</v>
      </c>
      <c r="Y14">
        <v>16.350000000000001</v>
      </c>
      <c r="Z14">
        <v>16.36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9.99</v>
      </c>
      <c r="AH14">
        <v>51.37</v>
      </c>
      <c r="AI14">
        <v>51.37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115.69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53.03</v>
      </c>
      <c r="P15">
        <v>1.32</v>
      </c>
      <c r="Q15">
        <v>7.41</v>
      </c>
      <c r="R15" s="93">
        <v>0</v>
      </c>
      <c r="S15" s="93">
        <v>0</v>
      </c>
      <c r="T15" s="93">
        <v>0</v>
      </c>
      <c r="U15">
        <v>1.53</v>
      </c>
      <c r="V15">
        <v>0</v>
      </c>
      <c r="W15">
        <v>1.95</v>
      </c>
      <c r="X15">
        <v>39.53</v>
      </c>
      <c r="Y15">
        <v>13.17</v>
      </c>
      <c r="Z15">
        <v>13.18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10.130000000000001</v>
      </c>
      <c r="AH15">
        <v>49.34</v>
      </c>
      <c r="AI15">
        <v>49.34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115.69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53.03</v>
      </c>
      <c r="P16">
        <v>1.32</v>
      </c>
      <c r="Q16">
        <v>7.65</v>
      </c>
      <c r="R16" s="93">
        <v>0</v>
      </c>
      <c r="S16" s="93">
        <v>0</v>
      </c>
      <c r="T16" s="93">
        <v>0</v>
      </c>
      <c r="U16">
        <v>1.53</v>
      </c>
      <c r="V16">
        <v>0</v>
      </c>
      <c r="W16">
        <v>1.95</v>
      </c>
      <c r="X16">
        <v>38.03</v>
      </c>
      <c r="Y16">
        <v>12.66</v>
      </c>
      <c r="Z16">
        <v>12.68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9.7899999999999991</v>
      </c>
      <c r="AH16">
        <v>48.39</v>
      </c>
      <c r="AI16">
        <v>48.39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115.69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53.03</v>
      </c>
      <c r="P17">
        <v>1.32</v>
      </c>
      <c r="Q17">
        <v>8.66</v>
      </c>
      <c r="R17" s="93">
        <v>0</v>
      </c>
      <c r="S17" s="93">
        <v>0</v>
      </c>
      <c r="T17" s="93">
        <v>0</v>
      </c>
      <c r="U17">
        <v>1.53</v>
      </c>
      <c r="V17">
        <v>0</v>
      </c>
      <c r="W17">
        <v>1.95</v>
      </c>
      <c r="X17">
        <v>35.31</v>
      </c>
      <c r="Y17">
        <v>11.77</v>
      </c>
      <c r="Z17">
        <v>11.77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9.3800000000000008</v>
      </c>
      <c r="AH17">
        <v>48.05</v>
      </c>
      <c r="AI17">
        <v>48.05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115.69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53.03</v>
      </c>
      <c r="P18">
        <v>1.32</v>
      </c>
      <c r="Q18">
        <v>9.26</v>
      </c>
      <c r="R18" s="93">
        <v>0</v>
      </c>
      <c r="S18" s="93">
        <v>0</v>
      </c>
      <c r="T18" s="93">
        <v>0</v>
      </c>
      <c r="U18">
        <v>1.53</v>
      </c>
      <c r="V18">
        <v>0</v>
      </c>
      <c r="W18">
        <v>1.95</v>
      </c>
      <c r="X18">
        <v>33.1</v>
      </c>
      <c r="Y18">
        <v>11.03</v>
      </c>
      <c r="Z18">
        <v>11.03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8.84</v>
      </c>
      <c r="AH18">
        <v>46.8</v>
      </c>
      <c r="AI18">
        <v>46.8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115.69</v>
      </c>
      <c r="C19" s="34">
        <v>31.82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53.03</v>
      </c>
      <c r="P19">
        <v>1.32</v>
      </c>
      <c r="Q19">
        <v>9.86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1.95</v>
      </c>
      <c r="X19">
        <v>31.41</v>
      </c>
      <c r="Y19">
        <v>10.48</v>
      </c>
      <c r="Z19">
        <v>10.47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8.11</v>
      </c>
      <c r="AH19">
        <v>29.88</v>
      </c>
      <c r="AI19">
        <v>29.88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115.69</v>
      </c>
      <c r="C20" s="34">
        <v>31.82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53.03</v>
      </c>
      <c r="P20">
        <v>1.32</v>
      </c>
      <c r="Q20">
        <v>10.62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1.95</v>
      </c>
      <c r="X20">
        <v>29.11</v>
      </c>
      <c r="Y20">
        <v>9.7100000000000009</v>
      </c>
      <c r="Z20">
        <v>9.6999999999999993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</v>
      </c>
      <c r="AH20">
        <v>29.44</v>
      </c>
      <c r="AI20">
        <v>29.44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115.69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53.03</v>
      </c>
      <c r="P21">
        <v>1.32</v>
      </c>
      <c r="Q21">
        <v>10.99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1.95</v>
      </c>
      <c r="X21">
        <v>26.26</v>
      </c>
      <c r="Y21">
        <v>8.75</v>
      </c>
      <c r="Z21">
        <v>8.76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7.12</v>
      </c>
      <c r="AH21">
        <v>29.22</v>
      </c>
      <c r="AI21">
        <v>29.22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115.69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192.82</v>
      </c>
      <c r="O22">
        <v>53.03</v>
      </c>
      <c r="P22">
        <v>1.32</v>
      </c>
      <c r="Q22">
        <v>11.11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1.95</v>
      </c>
      <c r="X22">
        <v>25.07</v>
      </c>
      <c r="Y22">
        <v>8.35</v>
      </c>
      <c r="Z22">
        <v>8.36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6.79</v>
      </c>
      <c r="AH22">
        <v>28.88</v>
      </c>
      <c r="AI22">
        <v>28.88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129.19</v>
      </c>
      <c r="C23" s="34">
        <v>31.29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231.38</v>
      </c>
      <c r="O23">
        <v>53.03</v>
      </c>
      <c r="P23">
        <v>1.32</v>
      </c>
      <c r="Q23">
        <v>14.05</v>
      </c>
      <c r="R23" s="93">
        <v>0</v>
      </c>
      <c r="S23" s="93">
        <v>0</v>
      </c>
      <c r="T23" s="93">
        <v>0</v>
      </c>
      <c r="U23">
        <v>1.49</v>
      </c>
      <c r="V23">
        <v>0</v>
      </c>
      <c r="W23">
        <v>1.95</v>
      </c>
      <c r="X23">
        <v>24.38</v>
      </c>
      <c r="Y23">
        <v>8.1199999999999992</v>
      </c>
      <c r="Z23">
        <v>8.1300000000000008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19.190000000000001</v>
      </c>
      <c r="AI23">
        <v>19.190000000000001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175.69</v>
      </c>
      <c r="C24" s="34">
        <v>31.29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67.489999999999995</v>
      </c>
      <c r="N24">
        <v>271.14999999999998</v>
      </c>
      <c r="O24">
        <v>53.03</v>
      </c>
      <c r="P24">
        <v>1.32</v>
      </c>
      <c r="Q24">
        <v>14.25</v>
      </c>
      <c r="R24" s="93">
        <v>0</v>
      </c>
      <c r="S24" s="93">
        <v>0</v>
      </c>
      <c r="T24" s="93">
        <v>0</v>
      </c>
      <c r="U24">
        <v>1.49</v>
      </c>
      <c r="V24">
        <v>0</v>
      </c>
      <c r="W24">
        <v>1.95</v>
      </c>
      <c r="X24">
        <v>24.39</v>
      </c>
      <c r="Y24">
        <v>8.1300000000000008</v>
      </c>
      <c r="Z24">
        <v>8.1300000000000008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19.489999999999998</v>
      </c>
      <c r="AI24">
        <v>19.489999999999998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214.91</v>
      </c>
      <c r="C25" s="34">
        <v>55.55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67.489999999999995</v>
      </c>
      <c r="N25">
        <v>271.14999999999998</v>
      </c>
      <c r="O25">
        <v>53.03</v>
      </c>
      <c r="P25">
        <v>1.32</v>
      </c>
      <c r="Q25">
        <v>14.45</v>
      </c>
      <c r="R25" s="93">
        <v>0</v>
      </c>
      <c r="S25" s="93">
        <v>0</v>
      </c>
      <c r="T25" s="93">
        <v>0</v>
      </c>
      <c r="U25">
        <v>1.49</v>
      </c>
      <c r="V25">
        <v>0</v>
      </c>
      <c r="W25">
        <v>1.95</v>
      </c>
      <c r="X25">
        <v>24.21</v>
      </c>
      <c r="Y25">
        <v>8.07</v>
      </c>
      <c r="Z25">
        <v>8.07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19.579999999999998</v>
      </c>
      <c r="AI25">
        <v>19.579999999999998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214.91</v>
      </c>
      <c r="C26" s="34">
        <v>55.55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67.489999999999995</v>
      </c>
      <c r="N26">
        <v>271.14999999999998</v>
      </c>
      <c r="O26">
        <v>53.03</v>
      </c>
      <c r="P26">
        <v>1.32</v>
      </c>
      <c r="Q26">
        <v>14.64</v>
      </c>
      <c r="R26" s="93">
        <v>0</v>
      </c>
      <c r="S26" s="93">
        <v>0</v>
      </c>
      <c r="T26" s="93">
        <v>0</v>
      </c>
      <c r="U26">
        <v>1.49</v>
      </c>
      <c r="V26">
        <v>0</v>
      </c>
      <c r="W26">
        <v>1.95</v>
      </c>
      <c r="X26">
        <v>24.45</v>
      </c>
      <c r="Y26">
        <v>8.16</v>
      </c>
      <c r="Z26">
        <v>8.15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19.600000000000001</v>
      </c>
      <c r="AI26">
        <v>19.600000000000001</v>
      </c>
      <c r="AJ26">
        <v>25.07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67.12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67.489999999999995</v>
      </c>
      <c r="N27">
        <v>271.14999999999998</v>
      </c>
      <c r="O27">
        <v>100.98</v>
      </c>
      <c r="P27">
        <v>1.32</v>
      </c>
      <c r="Q27">
        <v>14.87</v>
      </c>
      <c r="R27" s="93">
        <v>0</v>
      </c>
      <c r="S27" s="93">
        <v>0</v>
      </c>
      <c r="T27" s="93">
        <v>0</v>
      </c>
      <c r="U27">
        <v>1.49</v>
      </c>
      <c r="V27">
        <v>0</v>
      </c>
      <c r="W27">
        <v>1.95</v>
      </c>
      <c r="X27">
        <v>26.58</v>
      </c>
      <c r="Y27">
        <v>8.8699999999999992</v>
      </c>
      <c r="Z27">
        <v>8.86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19.649999999999999</v>
      </c>
      <c r="AI27">
        <v>19.649999999999999</v>
      </c>
      <c r="AJ27">
        <v>25.07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67.12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100.98</v>
      </c>
      <c r="P28">
        <v>1.32</v>
      </c>
      <c r="Q28">
        <v>15.1</v>
      </c>
      <c r="R28" s="93">
        <v>1.1200000000000001</v>
      </c>
      <c r="S28" s="93">
        <v>0</v>
      </c>
      <c r="T28" s="93">
        <v>0</v>
      </c>
      <c r="U28">
        <v>1.49</v>
      </c>
      <c r="V28">
        <v>0</v>
      </c>
      <c r="W28">
        <v>1.95</v>
      </c>
      <c r="X28">
        <v>27.58</v>
      </c>
      <c r="Y28">
        <v>9.19</v>
      </c>
      <c r="Z28">
        <v>9.19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19.75</v>
      </c>
      <c r="AI28">
        <v>19.75</v>
      </c>
      <c r="AJ28">
        <v>25.07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86.08</v>
      </c>
      <c r="D29" s="93">
        <f t="shared" si="0"/>
        <v>7.5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96.41</v>
      </c>
      <c r="N29">
        <v>271.14999999999998</v>
      </c>
      <c r="O29">
        <v>100.98</v>
      </c>
      <c r="P29">
        <v>1.32</v>
      </c>
      <c r="Q29">
        <v>15.25</v>
      </c>
      <c r="R29" s="93">
        <v>4.55</v>
      </c>
      <c r="S29" s="93">
        <v>2</v>
      </c>
      <c r="T29" s="93">
        <v>0.95</v>
      </c>
      <c r="U29">
        <v>1.49</v>
      </c>
      <c r="V29">
        <v>0</v>
      </c>
      <c r="W29">
        <v>1.95</v>
      </c>
      <c r="X29">
        <v>24.16</v>
      </c>
      <c r="Y29">
        <v>8.06</v>
      </c>
      <c r="Z29">
        <v>8.0500000000000007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19.82</v>
      </c>
      <c r="AI29">
        <v>19.82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86.08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117.62</v>
      </c>
      <c r="N30">
        <v>271.14999999999998</v>
      </c>
      <c r="O30">
        <v>100.98</v>
      </c>
      <c r="P30">
        <v>1.32</v>
      </c>
      <c r="Q30">
        <v>15.33</v>
      </c>
      <c r="R30" s="93">
        <v>15</v>
      </c>
      <c r="S30" s="93">
        <v>7</v>
      </c>
      <c r="T30" s="93">
        <v>3.98</v>
      </c>
      <c r="U30">
        <v>1.49</v>
      </c>
      <c r="V30">
        <v>0.67088700000000001</v>
      </c>
      <c r="W30">
        <v>1.95</v>
      </c>
      <c r="X30">
        <v>24.48</v>
      </c>
      <c r="Y30">
        <v>8.15</v>
      </c>
      <c r="Z30">
        <v>8.16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19.89</v>
      </c>
      <c r="AI30">
        <v>19.89</v>
      </c>
      <c r="AJ30">
        <v>23.14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86.08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117.62</v>
      </c>
      <c r="N31">
        <v>271.14999999999998</v>
      </c>
      <c r="O31">
        <v>100.98</v>
      </c>
      <c r="P31">
        <v>1.32</v>
      </c>
      <c r="Q31">
        <v>15.39</v>
      </c>
      <c r="R31" s="93">
        <v>26.02</v>
      </c>
      <c r="S31" s="93">
        <v>14</v>
      </c>
      <c r="T31" s="93">
        <v>19</v>
      </c>
      <c r="U31">
        <v>1.49</v>
      </c>
      <c r="V31">
        <v>4.1906129999999999</v>
      </c>
      <c r="W31">
        <v>1.9</v>
      </c>
      <c r="X31">
        <v>24.29</v>
      </c>
      <c r="Y31">
        <v>8.09</v>
      </c>
      <c r="Z31">
        <v>8.1</v>
      </c>
      <c r="AA31">
        <v>0.02</v>
      </c>
      <c r="AB31">
        <v>0</v>
      </c>
      <c r="AC31">
        <v>0.16</v>
      </c>
      <c r="AD31">
        <v>0</v>
      </c>
      <c r="AE31">
        <v>0</v>
      </c>
      <c r="AF31">
        <v>0</v>
      </c>
      <c r="AG31">
        <v>6.66</v>
      </c>
      <c r="AH31">
        <v>19.989999999999998</v>
      </c>
      <c r="AI31">
        <v>19.989999999999998</v>
      </c>
      <c r="AJ31">
        <v>23.14</v>
      </c>
      <c r="AK31">
        <v>0</v>
      </c>
      <c r="AL31">
        <v>0</v>
      </c>
    </row>
    <row r="32" spans="1:38">
      <c r="A32" t="s">
        <v>74</v>
      </c>
      <c r="B32" s="34">
        <v>260.89</v>
      </c>
      <c r="C32" s="34">
        <v>86.08</v>
      </c>
      <c r="D32" s="93">
        <f t="shared" si="0"/>
        <v>85.460000000000008</v>
      </c>
      <c r="E32" s="34">
        <v>0</v>
      </c>
      <c r="F32" s="34"/>
      <c r="G32" s="34"/>
      <c r="H32" s="34"/>
      <c r="I32" s="34"/>
      <c r="J32" s="37">
        <v>0.17</v>
      </c>
      <c r="K32" s="37">
        <v>0.17</v>
      </c>
      <c r="L32" s="37">
        <v>0.18</v>
      </c>
      <c r="M32">
        <v>117.62</v>
      </c>
      <c r="N32">
        <v>271.14999999999998</v>
      </c>
      <c r="O32">
        <v>100.98</v>
      </c>
      <c r="P32">
        <v>1.32</v>
      </c>
      <c r="Q32">
        <v>15.43</v>
      </c>
      <c r="R32" s="93">
        <v>27.98</v>
      </c>
      <c r="S32" s="93">
        <v>25</v>
      </c>
      <c r="T32" s="93">
        <v>32.479999999999997</v>
      </c>
      <c r="U32">
        <v>1.49</v>
      </c>
      <c r="V32">
        <v>9.0618359999999996</v>
      </c>
      <c r="W32">
        <v>1.9</v>
      </c>
      <c r="X32">
        <v>24.08</v>
      </c>
      <c r="Y32">
        <v>8.01</v>
      </c>
      <c r="Z32">
        <v>8.0299999999999994</v>
      </c>
      <c r="AA32">
        <v>3.05</v>
      </c>
      <c r="AB32">
        <v>0.61</v>
      </c>
      <c r="AC32">
        <v>1.36</v>
      </c>
      <c r="AD32">
        <v>1</v>
      </c>
      <c r="AE32">
        <v>1</v>
      </c>
      <c r="AF32">
        <v>0</v>
      </c>
      <c r="AG32">
        <v>6.66</v>
      </c>
      <c r="AH32">
        <v>20.66</v>
      </c>
      <c r="AI32">
        <v>20.66</v>
      </c>
      <c r="AJ32">
        <v>23.14</v>
      </c>
      <c r="AK32">
        <v>1.4</v>
      </c>
      <c r="AL32">
        <v>0.6</v>
      </c>
    </row>
    <row r="33" spans="1:38">
      <c r="A33" t="s">
        <v>75</v>
      </c>
      <c r="B33" s="34">
        <v>260.89</v>
      </c>
      <c r="C33" s="34">
        <v>86.08</v>
      </c>
      <c r="D33" s="93">
        <f t="shared" si="0"/>
        <v>90</v>
      </c>
      <c r="E33" s="34">
        <v>0</v>
      </c>
      <c r="F33" s="34"/>
      <c r="G33" s="34"/>
      <c r="H33" s="34"/>
      <c r="I33" s="34"/>
      <c r="J33" s="37">
        <v>0.43</v>
      </c>
      <c r="K33" s="37">
        <v>0.43</v>
      </c>
      <c r="L33" s="37">
        <v>0.44</v>
      </c>
      <c r="M33">
        <v>117.62</v>
      </c>
      <c r="N33">
        <v>271.14999999999998</v>
      </c>
      <c r="O33">
        <v>100.98</v>
      </c>
      <c r="P33">
        <v>1.32</v>
      </c>
      <c r="Q33">
        <v>15.57</v>
      </c>
      <c r="R33" s="93">
        <v>30</v>
      </c>
      <c r="S33" s="93">
        <v>30</v>
      </c>
      <c r="T33" s="93">
        <v>30</v>
      </c>
      <c r="U33">
        <v>1.49</v>
      </c>
      <c r="V33">
        <v>14.331702</v>
      </c>
      <c r="W33">
        <v>1.9</v>
      </c>
      <c r="X33">
        <v>23.89</v>
      </c>
      <c r="Y33">
        <v>7.97</v>
      </c>
      <c r="Z33">
        <v>7.96</v>
      </c>
      <c r="AA33">
        <v>9.58</v>
      </c>
      <c r="AB33">
        <v>1.91</v>
      </c>
      <c r="AC33">
        <v>3.83</v>
      </c>
      <c r="AD33">
        <v>2</v>
      </c>
      <c r="AE33">
        <v>2</v>
      </c>
      <c r="AF33">
        <v>1</v>
      </c>
      <c r="AG33">
        <v>6.66</v>
      </c>
      <c r="AH33">
        <v>18.8</v>
      </c>
      <c r="AI33">
        <v>18.8</v>
      </c>
      <c r="AJ33">
        <v>23.14</v>
      </c>
      <c r="AK33">
        <v>4.9000000000000004</v>
      </c>
      <c r="AL33">
        <v>2.1</v>
      </c>
    </row>
    <row r="34" spans="1:38">
      <c r="A34" t="s">
        <v>76</v>
      </c>
      <c r="B34" s="34">
        <v>260.89</v>
      </c>
      <c r="C34" s="34">
        <v>86.08</v>
      </c>
      <c r="D34" s="93">
        <f t="shared" si="0"/>
        <v>90</v>
      </c>
      <c r="E34" s="34">
        <v>0</v>
      </c>
      <c r="F34" s="34"/>
      <c r="G34" s="34"/>
      <c r="H34" s="34"/>
      <c r="I34" s="34"/>
      <c r="J34" s="37">
        <v>0.84</v>
      </c>
      <c r="K34" s="37">
        <v>0.84</v>
      </c>
      <c r="L34" s="37">
        <v>0.86</v>
      </c>
      <c r="M34">
        <v>117.62</v>
      </c>
      <c r="N34">
        <v>271.14999999999998</v>
      </c>
      <c r="O34">
        <v>100.98</v>
      </c>
      <c r="P34">
        <v>1.32</v>
      </c>
      <c r="Q34">
        <v>15.62</v>
      </c>
      <c r="R34" s="93">
        <v>30</v>
      </c>
      <c r="S34" s="93">
        <v>30</v>
      </c>
      <c r="T34" s="93">
        <v>30</v>
      </c>
      <c r="U34">
        <v>1.49</v>
      </c>
      <c r="V34">
        <v>20.525252999999999</v>
      </c>
      <c r="W34">
        <v>1.9</v>
      </c>
      <c r="X34">
        <v>23.7</v>
      </c>
      <c r="Y34">
        <v>7.91</v>
      </c>
      <c r="Z34">
        <v>7.9</v>
      </c>
      <c r="AA34">
        <v>21.02</v>
      </c>
      <c r="AB34">
        <v>4.2</v>
      </c>
      <c r="AC34">
        <v>7.5</v>
      </c>
      <c r="AD34">
        <v>5</v>
      </c>
      <c r="AE34">
        <v>5</v>
      </c>
      <c r="AF34">
        <v>2</v>
      </c>
      <c r="AG34">
        <v>6.66</v>
      </c>
      <c r="AH34">
        <v>18.8</v>
      </c>
      <c r="AI34">
        <v>18.8</v>
      </c>
      <c r="AJ34">
        <v>23.14</v>
      </c>
      <c r="AK34">
        <v>11.2</v>
      </c>
      <c r="AL34">
        <v>4.8</v>
      </c>
    </row>
    <row r="35" spans="1:38">
      <c r="A35" t="s">
        <v>77</v>
      </c>
      <c r="B35" s="34">
        <v>260.89</v>
      </c>
      <c r="C35" s="34">
        <v>86.08</v>
      </c>
      <c r="D35" s="93">
        <f t="shared" si="0"/>
        <v>90.5</v>
      </c>
      <c r="E35" s="34">
        <v>0</v>
      </c>
      <c r="F35" s="34"/>
      <c r="G35" s="34"/>
      <c r="H35" s="34"/>
      <c r="I35" s="34"/>
      <c r="J35" s="37">
        <v>1.38</v>
      </c>
      <c r="K35" s="37">
        <v>1.38</v>
      </c>
      <c r="L35" s="37">
        <v>1.41</v>
      </c>
      <c r="M35">
        <v>117.62</v>
      </c>
      <c r="N35">
        <v>271.14999999999998</v>
      </c>
      <c r="O35">
        <v>100.98</v>
      </c>
      <c r="P35">
        <v>1.32</v>
      </c>
      <c r="Q35">
        <v>15.65</v>
      </c>
      <c r="R35" s="93">
        <v>30.17</v>
      </c>
      <c r="S35" s="93">
        <v>30.16</v>
      </c>
      <c r="T35" s="93">
        <v>30.17</v>
      </c>
      <c r="U35">
        <v>1.49</v>
      </c>
      <c r="V35">
        <v>27.311907000000001</v>
      </c>
      <c r="W35">
        <v>1.9</v>
      </c>
      <c r="X35">
        <v>22.67</v>
      </c>
      <c r="Y35">
        <v>7.55</v>
      </c>
      <c r="Z35">
        <v>7.56</v>
      </c>
      <c r="AA35">
        <v>28.88</v>
      </c>
      <c r="AB35">
        <v>5.77</v>
      </c>
      <c r="AC35">
        <v>10.49</v>
      </c>
      <c r="AD35">
        <v>5</v>
      </c>
      <c r="AE35">
        <v>9</v>
      </c>
      <c r="AF35">
        <v>4</v>
      </c>
      <c r="AG35">
        <v>6.66</v>
      </c>
      <c r="AH35">
        <v>18.96</v>
      </c>
      <c r="AI35">
        <v>18.96</v>
      </c>
      <c r="AJ35">
        <v>23.14</v>
      </c>
      <c r="AK35">
        <v>21</v>
      </c>
      <c r="AL35">
        <v>9</v>
      </c>
    </row>
    <row r="36" spans="1:38">
      <c r="A36" t="s">
        <v>78</v>
      </c>
      <c r="B36" s="34">
        <v>260.89</v>
      </c>
      <c r="C36" s="34">
        <v>86.08</v>
      </c>
      <c r="D36" s="93">
        <f t="shared" si="0"/>
        <v>90.5</v>
      </c>
      <c r="E36" s="34">
        <v>0</v>
      </c>
      <c r="F36" s="34"/>
      <c r="G36" s="34"/>
      <c r="H36" s="34"/>
      <c r="I36" s="34"/>
      <c r="J36" s="37">
        <v>2.0099999999999998</v>
      </c>
      <c r="K36" s="37">
        <v>2.0099999999999998</v>
      </c>
      <c r="L36" s="37">
        <v>2.0499999999999998</v>
      </c>
      <c r="M36">
        <v>117.62</v>
      </c>
      <c r="N36">
        <v>271.14999999999998</v>
      </c>
      <c r="O36">
        <v>100.98</v>
      </c>
      <c r="P36">
        <v>1.32</v>
      </c>
      <c r="Q36">
        <v>15.54</v>
      </c>
      <c r="R36" s="93">
        <v>30.17</v>
      </c>
      <c r="S36" s="93">
        <v>30.16</v>
      </c>
      <c r="T36" s="93">
        <v>30.17</v>
      </c>
      <c r="U36">
        <v>1.49</v>
      </c>
      <c r="V36">
        <v>34.205514000000001</v>
      </c>
      <c r="W36">
        <v>1.9</v>
      </c>
      <c r="X36">
        <v>22.67</v>
      </c>
      <c r="Y36">
        <v>7.54</v>
      </c>
      <c r="Z36">
        <v>7.56</v>
      </c>
      <c r="AA36">
        <v>42.17</v>
      </c>
      <c r="AB36">
        <v>8.43</v>
      </c>
      <c r="AC36">
        <v>13.26</v>
      </c>
      <c r="AD36">
        <v>7</v>
      </c>
      <c r="AE36">
        <v>13</v>
      </c>
      <c r="AF36">
        <v>6</v>
      </c>
      <c r="AG36">
        <v>6.66</v>
      </c>
      <c r="AH36">
        <v>19.399999999999999</v>
      </c>
      <c r="AI36">
        <v>19.399999999999999</v>
      </c>
      <c r="AJ36">
        <v>23.14</v>
      </c>
      <c r="AK36">
        <v>28</v>
      </c>
      <c r="AL36">
        <v>12</v>
      </c>
    </row>
    <row r="37" spans="1:38">
      <c r="A37" t="s">
        <v>79</v>
      </c>
      <c r="B37" s="34">
        <v>260.89</v>
      </c>
      <c r="C37" s="34">
        <v>86.08</v>
      </c>
      <c r="D37" s="93">
        <f t="shared" si="0"/>
        <v>95</v>
      </c>
      <c r="E37" s="34">
        <v>0</v>
      </c>
      <c r="F37" s="34"/>
      <c r="G37" s="34"/>
      <c r="H37" s="34"/>
      <c r="I37" s="34"/>
      <c r="J37" s="37">
        <v>3.21</v>
      </c>
      <c r="K37" s="37">
        <v>3.21</v>
      </c>
      <c r="L37" s="37">
        <v>3.29</v>
      </c>
      <c r="M37">
        <v>117.62</v>
      </c>
      <c r="N37">
        <v>271.14999999999998</v>
      </c>
      <c r="O37">
        <v>100.98</v>
      </c>
      <c r="P37">
        <v>1.32</v>
      </c>
      <c r="Q37">
        <v>15.13</v>
      </c>
      <c r="R37" s="93">
        <v>31.67</v>
      </c>
      <c r="S37" s="93">
        <v>31.66</v>
      </c>
      <c r="T37" s="93">
        <v>31.67</v>
      </c>
      <c r="U37">
        <v>1.49</v>
      </c>
      <c r="V37">
        <v>40.982444999999998</v>
      </c>
      <c r="W37">
        <v>1.9</v>
      </c>
      <c r="X37">
        <v>25.39</v>
      </c>
      <c r="Y37">
        <v>8.4600000000000009</v>
      </c>
      <c r="Z37">
        <v>8.4600000000000009</v>
      </c>
      <c r="AA37">
        <v>50.13</v>
      </c>
      <c r="AB37">
        <v>10.02</v>
      </c>
      <c r="AC37">
        <v>16.850000000000001</v>
      </c>
      <c r="AD37">
        <v>6</v>
      </c>
      <c r="AE37">
        <v>17</v>
      </c>
      <c r="AF37">
        <v>8</v>
      </c>
      <c r="AG37">
        <v>6.66</v>
      </c>
      <c r="AH37">
        <v>28.92</v>
      </c>
      <c r="AI37">
        <v>28.92</v>
      </c>
      <c r="AJ37">
        <v>23.14</v>
      </c>
      <c r="AK37">
        <v>35</v>
      </c>
      <c r="AL37">
        <v>15</v>
      </c>
    </row>
    <row r="38" spans="1:38">
      <c r="A38" t="s">
        <v>80</v>
      </c>
      <c r="B38" s="34">
        <v>260.89</v>
      </c>
      <c r="C38" s="34">
        <v>86.08</v>
      </c>
      <c r="D38" s="93">
        <f t="shared" si="0"/>
        <v>95</v>
      </c>
      <c r="E38" s="34">
        <v>0</v>
      </c>
      <c r="F38" s="34"/>
      <c r="G38" s="34"/>
      <c r="H38" s="34"/>
      <c r="I38" s="34"/>
      <c r="J38" s="37">
        <v>4.3</v>
      </c>
      <c r="K38" s="37">
        <v>4.3</v>
      </c>
      <c r="L38" s="37">
        <v>4.4000000000000004</v>
      </c>
      <c r="M38">
        <v>117.62</v>
      </c>
      <c r="N38">
        <v>271.14999999999998</v>
      </c>
      <c r="O38">
        <v>100.98</v>
      </c>
      <c r="P38">
        <v>1.32</v>
      </c>
      <c r="Q38">
        <v>15.07</v>
      </c>
      <c r="R38" s="93">
        <v>31.67</v>
      </c>
      <c r="S38" s="93">
        <v>31.66</v>
      </c>
      <c r="T38" s="93">
        <v>31.67</v>
      </c>
      <c r="U38">
        <v>1.49</v>
      </c>
      <c r="V38">
        <v>47.496854999999996</v>
      </c>
      <c r="W38">
        <v>1.9</v>
      </c>
      <c r="X38">
        <v>24.97</v>
      </c>
      <c r="Y38">
        <v>8.32</v>
      </c>
      <c r="Z38">
        <v>8.32</v>
      </c>
      <c r="AA38">
        <v>58.46</v>
      </c>
      <c r="AB38">
        <v>11.69</v>
      </c>
      <c r="AC38">
        <v>20.81</v>
      </c>
      <c r="AD38">
        <v>8</v>
      </c>
      <c r="AE38">
        <v>21</v>
      </c>
      <c r="AF38">
        <v>11</v>
      </c>
      <c r="AG38">
        <v>6.66</v>
      </c>
      <c r="AH38">
        <v>28.32</v>
      </c>
      <c r="AI38">
        <v>28.32</v>
      </c>
      <c r="AJ38">
        <v>23.14</v>
      </c>
      <c r="AK38">
        <v>42</v>
      </c>
      <c r="AL38">
        <v>18</v>
      </c>
    </row>
    <row r="39" spans="1:38">
      <c r="A39" t="s">
        <v>81</v>
      </c>
      <c r="B39" s="34">
        <v>260.89</v>
      </c>
      <c r="C39" s="34">
        <v>86.08</v>
      </c>
      <c r="D39" s="93">
        <f t="shared" si="0"/>
        <v>95</v>
      </c>
      <c r="E39" s="34">
        <v>0</v>
      </c>
      <c r="F39" s="34"/>
      <c r="G39" s="34"/>
      <c r="H39" s="34"/>
      <c r="I39" s="34"/>
      <c r="J39" s="37">
        <v>5.21</v>
      </c>
      <c r="K39" s="37">
        <v>5.21</v>
      </c>
      <c r="L39" s="37">
        <v>5.34</v>
      </c>
      <c r="M39">
        <v>117.62</v>
      </c>
      <c r="N39">
        <v>271.14999999999998</v>
      </c>
      <c r="O39">
        <v>100.98</v>
      </c>
      <c r="P39">
        <v>1.32</v>
      </c>
      <c r="Q39">
        <v>11.41</v>
      </c>
      <c r="R39" s="93">
        <v>31.67</v>
      </c>
      <c r="S39" s="93">
        <v>31.66</v>
      </c>
      <c r="T39" s="93">
        <v>31.67</v>
      </c>
      <c r="U39">
        <v>1.53</v>
      </c>
      <c r="V39">
        <v>56.510075999999998</v>
      </c>
      <c r="W39">
        <v>1.9</v>
      </c>
      <c r="X39">
        <v>42.81</v>
      </c>
      <c r="Y39">
        <v>14.27</v>
      </c>
      <c r="Z39">
        <v>14.27</v>
      </c>
      <c r="AA39">
        <v>76.22</v>
      </c>
      <c r="AB39">
        <v>15.24</v>
      </c>
      <c r="AC39">
        <v>29.17</v>
      </c>
      <c r="AD39">
        <v>10.5</v>
      </c>
      <c r="AE39">
        <v>30</v>
      </c>
      <c r="AF39">
        <v>15</v>
      </c>
      <c r="AG39">
        <v>6.66</v>
      </c>
      <c r="AH39">
        <v>27.87</v>
      </c>
      <c r="AI39">
        <v>27.87</v>
      </c>
      <c r="AJ39">
        <v>23.14</v>
      </c>
      <c r="AK39">
        <v>56</v>
      </c>
      <c r="AL39">
        <v>24</v>
      </c>
    </row>
    <row r="40" spans="1:38">
      <c r="A40" t="s">
        <v>82</v>
      </c>
      <c r="B40" s="34">
        <v>260.89</v>
      </c>
      <c r="C40" s="34">
        <v>86.08</v>
      </c>
      <c r="D40" s="93">
        <f t="shared" si="0"/>
        <v>95</v>
      </c>
      <c r="E40" s="34">
        <v>0</v>
      </c>
      <c r="F40" s="34"/>
      <c r="G40" s="34"/>
      <c r="H40" s="34"/>
      <c r="I40" s="34"/>
      <c r="J40" s="37">
        <v>6.08</v>
      </c>
      <c r="K40" s="37">
        <v>6.08</v>
      </c>
      <c r="L40" s="37">
        <v>6.24</v>
      </c>
      <c r="M40">
        <v>117.62</v>
      </c>
      <c r="N40">
        <v>271.14999999999998</v>
      </c>
      <c r="O40">
        <v>100.98</v>
      </c>
      <c r="P40">
        <v>1.32</v>
      </c>
      <c r="Q40">
        <v>11.28</v>
      </c>
      <c r="R40" s="93">
        <v>31.67</v>
      </c>
      <c r="S40" s="93">
        <v>31.66</v>
      </c>
      <c r="T40" s="93">
        <v>31.67</v>
      </c>
      <c r="U40">
        <v>1.53</v>
      </c>
      <c r="V40">
        <v>63.364790999999997</v>
      </c>
      <c r="W40">
        <v>1.9</v>
      </c>
      <c r="X40">
        <v>43.81</v>
      </c>
      <c r="Y40">
        <v>14.61</v>
      </c>
      <c r="Z40">
        <v>14.6</v>
      </c>
      <c r="AA40">
        <v>84.79</v>
      </c>
      <c r="AB40">
        <v>16.96</v>
      </c>
      <c r="AC40">
        <v>35.47</v>
      </c>
      <c r="AD40">
        <v>13</v>
      </c>
      <c r="AE40">
        <v>36</v>
      </c>
      <c r="AF40">
        <v>18</v>
      </c>
      <c r="AG40">
        <v>6.66</v>
      </c>
      <c r="AH40">
        <v>27.55</v>
      </c>
      <c r="AI40">
        <v>27.55</v>
      </c>
      <c r="AJ40">
        <v>23.14</v>
      </c>
      <c r="AK40">
        <v>63</v>
      </c>
      <c r="AL40">
        <v>27</v>
      </c>
    </row>
    <row r="41" spans="1:38">
      <c r="A41" t="s">
        <v>83</v>
      </c>
      <c r="B41" s="34">
        <v>260.89</v>
      </c>
      <c r="C41" s="34">
        <v>86.08</v>
      </c>
      <c r="D41" s="93">
        <f t="shared" si="0"/>
        <v>95</v>
      </c>
      <c r="E41" s="34">
        <v>0</v>
      </c>
      <c r="F41" s="34"/>
      <c r="G41" s="34"/>
      <c r="H41" s="34"/>
      <c r="I41" s="34"/>
      <c r="J41" s="37">
        <v>6.91</v>
      </c>
      <c r="K41" s="37">
        <v>6.91</v>
      </c>
      <c r="L41" s="37">
        <v>7.09</v>
      </c>
      <c r="M41">
        <v>117.62</v>
      </c>
      <c r="N41">
        <v>271.14999999999998</v>
      </c>
      <c r="O41">
        <v>100.98</v>
      </c>
      <c r="P41">
        <v>1.32</v>
      </c>
      <c r="Q41">
        <v>11.09</v>
      </c>
      <c r="R41" s="93">
        <v>31.67</v>
      </c>
      <c r="S41" s="93">
        <v>31.66</v>
      </c>
      <c r="T41" s="93">
        <v>31.67</v>
      </c>
      <c r="U41">
        <v>1.53</v>
      </c>
      <c r="V41">
        <v>69.704187000000005</v>
      </c>
      <c r="W41">
        <v>1.9</v>
      </c>
      <c r="X41">
        <v>45.63</v>
      </c>
      <c r="Y41">
        <v>15.21</v>
      </c>
      <c r="Z41">
        <v>15.21</v>
      </c>
      <c r="AA41">
        <v>97.23</v>
      </c>
      <c r="AB41">
        <v>19.440000000000001</v>
      </c>
      <c r="AC41">
        <v>16.670000000000002</v>
      </c>
      <c r="AD41">
        <v>15</v>
      </c>
      <c r="AE41">
        <v>45</v>
      </c>
      <c r="AF41">
        <v>23</v>
      </c>
      <c r="AG41">
        <v>10.31</v>
      </c>
      <c r="AH41">
        <v>25.62</v>
      </c>
      <c r="AI41">
        <v>25.62</v>
      </c>
      <c r="AJ41">
        <v>23.14</v>
      </c>
      <c r="AK41">
        <v>84</v>
      </c>
      <c r="AL41">
        <v>36</v>
      </c>
    </row>
    <row r="42" spans="1:38">
      <c r="A42" t="s">
        <v>84</v>
      </c>
      <c r="B42" s="34">
        <v>260.89</v>
      </c>
      <c r="C42" s="34">
        <v>86.08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5.45</v>
      </c>
      <c r="K42" s="37">
        <v>5.45</v>
      </c>
      <c r="L42" s="37">
        <v>5.59</v>
      </c>
      <c r="M42">
        <v>117.62</v>
      </c>
      <c r="N42">
        <v>271.14999999999998</v>
      </c>
      <c r="O42">
        <v>100.98</v>
      </c>
      <c r="P42">
        <v>1.32</v>
      </c>
      <c r="Q42">
        <v>11.12</v>
      </c>
      <c r="R42" s="93">
        <v>32.17</v>
      </c>
      <c r="S42" s="93">
        <v>32.159999999999997</v>
      </c>
      <c r="T42" s="93">
        <v>32.17</v>
      </c>
      <c r="U42">
        <v>1.53</v>
      </c>
      <c r="V42">
        <v>75.635216999999997</v>
      </c>
      <c r="W42">
        <v>1.9</v>
      </c>
      <c r="X42">
        <v>46.63</v>
      </c>
      <c r="Y42">
        <v>15.55</v>
      </c>
      <c r="Z42">
        <v>15.54</v>
      </c>
      <c r="AA42">
        <v>104.18</v>
      </c>
      <c r="AB42">
        <v>20.84</v>
      </c>
      <c r="AC42">
        <v>20</v>
      </c>
      <c r="AD42">
        <v>17</v>
      </c>
      <c r="AE42">
        <v>51</v>
      </c>
      <c r="AF42">
        <v>25</v>
      </c>
      <c r="AG42">
        <v>10.55</v>
      </c>
      <c r="AH42">
        <v>25.91</v>
      </c>
      <c r="AI42">
        <v>25.91</v>
      </c>
      <c r="AJ42">
        <v>25.07</v>
      </c>
      <c r="AK42">
        <v>95</v>
      </c>
      <c r="AL42">
        <v>40</v>
      </c>
    </row>
    <row r="43" spans="1:38">
      <c r="A43" t="s">
        <v>85</v>
      </c>
      <c r="B43" s="34">
        <v>260.89</v>
      </c>
      <c r="C43" s="34">
        <v>86.08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6.41</v>
      </c>
      <c r="K43" s="37">
        <v>6.41</v>
      </c>
      <c r="L43" s="37">
        <v>6.57</v>
      </c>
      <c r="M43">
        <v>117.62</v>
      </c>
      <c r="N43">
        <v>271.14999999999998</v>
      </c>
      <c r="O43">
        <v>100.98</v>
      </c>
      <c r="P43">
        <v>1.32</v>
      </c>
      <c r="Q43">
        <v>11.08</v>
      </c>
      <c r="R43" s="93">
        <v>32.17</v>
      </c>
      <c r="S43" s="93">
        <v>32.159999999999997</v>
      </c>
      <c r="T43" s="93">
        <v>32.17</v>
      </c>
      <c r="U43">
        <v>1.53</v>
      </c>
      <c r="V43">
        <v>80.457825</v>
      </c>
      <c r="W43">
        <v>1.9</v>
      </c>
      <c r="X43">
        <v>37.659999999999997</v>
      </c>
      <c r="Y43">
        <v>12.56</v>
      </c>
      <c r="Z43">
        <v>12.55</v>
      </c>
      <c r="AA43">
        <v>113.07</v>
      </c>
      <c r="AB43">
        <v>22.61</v>
      </c>
      <c r="AC43">
        <v>23.33</v>
      </c>
      <c r="AD43">
        <v>20</v>
      </c>
      <c r="AE43">
        <v>55</v>
      </c>
      <c r="AF43">
        <v>27</v>
      </c>
      <c r="AG43">
        <v>9.5500000000000007</v>
      </c>
      <c r="AH43">
        <v>20.11</v>
      </c>
      <c r="AI43">
        <v>20.11</v>
      </c>
      <c r="AJ43">
        <v>25.07</v>
      </c>
      <c r="AK43">
        <v>112</v>
      </c>
      <c r="AL43">
        <v>48</v>
      </c>
    </row>
    <row r="44" spans="1:38">
      <c r="A44" t="s">
        <v>86</v>
      </c>
      <c r="B44" s="34">
        <v>260.89</v>
      </c>
      <c r="C44" s="34">
        <v>86.08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4.78</v>
      </c>
      <c r="K44" s="37">
        <v>4.78</v>
      </c>
      <c r="L44" s="37">
        <v>4.9000000000000004</v>
      </c>
      <c r="M44">
        <v>117.62</v>
      </c>
      <c r="N44">
        <v>271.14999999999998</v>
      </c>
      <c r="O44">
        <v>100.98</v>
      </c>
      <c r="P44">
        <v>1.32</v>
      </c>
      <c r="Q44">
        <v>11.06</v>
      </c>
      <c r="R44" s="93">
        <v>32.17</v>
      </c>
      <c r="S44" s="93">
        <v>32.159999999999997</v>
      </c>
      <c r="T44" s="93">
        <v>32.17</v>
      </c>
      <c r="U44">
        <v>1.53</v>
      </c>
      <c r="V44">
        <v>84.833174999999997</v>
      </c>
      <c r="W44">
        <v>1.9</v>
      </c>
      <c r="X44">
        <v>38.46</v>
      </c>
      <c r="Y44">
        <v>12.81</v>
      </c>
      <c r="Z44">
        <v>12.82</v>
      </c>
      <c r="AA44">
        <v>120.78</v>
      </c>
      <c r="AB44">
        <v>24.16</v>
      </c>
      <c r="AC44">
        <v>26.67</v>
      </c>
      <c r="AD44">
        <v>22</v>
      </c>
      <c r="AE44">
        <v>58</v>
      </c>
      <c r="AF44">
        <v>29</v>
      </c>
      <c r="AG44">
        <v>9.66</v>
      </c>
      <c r="AH44">
        <v>20.77</v>
      </c>
      <c r="AI44">
        <v>20.77</v>
      </c>
      <c r="AJ44">
        <v>25.07</v>
      </c>
      <c r="AK44">
        <v>123</v>
      </c>
      <c r="AL44">
        <v>52</v>
      </c>
    </row>
    <row r="45" spans="1:38">
      <c r="A45" t="s">
        <v>87</v>
      </c>
      <c r="B45" s="34">
        <v>260.89</v>
      </c>
      <c r="C45" s="34">
        <v>86.08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5.45</v>
      </c>
      <c r="K45" s="37">
        <v>5.45</v>
      </c>
      <c r="L45" s="37">
        <v>5.59</v>
      </c>
      <c r="M45">
        <v>117.62</v>
      </c>
      <c r="N45">
        <v>271.14999999999998</v>
      </c>
      <c r="O45">
        <v>100.98</v>
      </c>
      <c r="P45">
        <v>1.32</v>
      </c>
      <c r="Q45">
        <v>11.04</v>
      </c>
      <c r="R45" s="93">
        <v>32.17</v>
      </c>
      <c r="S45" s="93">
        <v>32.159999999999997</v>
      </c>
      <c r="T45" s="93">
        <v>32.17</v>
      </c>
      <c r="U45">
        <v>1.53</v>
      </c>
      <c r="V45">
        <v>100.564989</v>
      </c>
      <c r="W45">
        <v>1.9</v>
      </c>
      <c r="X45">
        <v>29.65</v>
      </c>
      <c r="Y45">
        <v>9.8800000000000008</v>
      </c>
      <c r="Z45">
        <v>9.8800000000000008</v>
      </c>
      <c r="AA45">
        <v>114.87</v>
      </c>
      <c r="AB45">
        <v>22.97</v>
      </c>
      <c r="AC45">
        <v>30</v>
      </c>
      <c r="AD45">
        <v>25</v>
      </c>
      <c r="AE45">
        <v>58</v>
      </c>
      <c r="AF45">
        <v>29</v>
      </c>
      <c r="AG45">
        <v>6.66</v>
      </c>
      <c r="AH45">
        <v>21.1</v>
      </c>
      <c r="AI45">
        <v>21.1</v>
      </c>
      <c r="AJ45">
        <v>26.03</v>
      </c>
      <c r="AK45">
        <v>123</v>
      </c>
      <c r="AL45">
        <v>52</v>
      </c>
    </row>
    <row r="46" spans="1:38">
      <c r="A46" t="s">
        <v>88</v>
      </c>
      <c r="B46" s="34">
        <v>260.89</v>
      </c>
      <c r="C46" s="34">
        <v>86.08</v>
      </c>
      <c r="D46" s="93">
        <f t="shared" si="0"/>
        <v>96</v>
      </c>
      <c r="E46" s="34">
        <v>0</v>
      </c>
      <c r="F46" s="34"/>
      <c r="G46" s="34"/>
      <c r="H46" s="34"/>
      <c r="I46" s="34"/>
      <c r="J46" s="37">
        <v>6.22</v>
      </c>
      <c r="K46" s="37">
        <v>6.22</v>
      </c>
      <c r="L46" s="37">
        <v>6.37</v>
      </c>
      <c r="M46">
        <v>117.62</v>
      </c>
      <c r="N46">
        <v>271.14999999999998</v>
      </c>
      <c r="O46">
        <v>100.98</v>
      </c>
      <c r="P46">
        <v>1.32</v>
      </c>
      <c r="Q46">
        <v>15</v>
      </c>
      <c r="R46" s="93">
        <v>32</v>
      </c>
      <c r="S46" s="93">
        <v>32</v>
      </c>
      <c r="T46" s="93">
        <v>32</v>
      </c>
      <c r="U46">
        <v>1.53</v>
      </c>
      <c r="V46">
        <v>103.890255</v>
      </c>
      <c r="W46">
        <v>1.9</v>
      </c>
      <c r="X46">
        <v>29.76</v>
      </c>
      <c r="Y46">
        <v>9.93</v>
      </c>
      <c r="Z46">
        <v>9.92</v>
      </c>
      <c r="AA46">
        <v>142.03</v>
      </c>
      <c r="AB46">
        <v>28.41</v>
      </c>
      <c r="AC46">
        <v>33.33</v>
      </c>
      <c r="AD46">
        <v>28</v>
      </c>
      <c r="AE46">
        <v>61</v>
      </c>
      <c r="AF46">
        <v>30</v>
      </c>
      <c r="AG46">
        <v>6.66</v>
      </c>
      <c r="AH46">
        <v>21.54</v>
      </c>
      <c r="AI46">
        <v>21.54</v>
      </c>
      <c r="AJ46">
        <v>26.03</v>
      </c>
      <c r="AK46">
        <v>130</v>
      </c>
      <c r="AL46">
        <v>55</v>
      </c>
    </row>
    <row r="47" spans="1:38">
      <c r="A47" t="s">
        <v>89</v>
      </c>
      <c r="B47" s="34">
        <v>260.89</v>
      </c>
      <c r="C47" s="34">
        <v>86.08</v>
      </c>
      <c r="D47" s="93">
        <f t="shared" si="0"/>
        <v>96</v>
      </c>
      <c r="E47" s="34">
        <v>0</v>
      </c>
      <c r="F47" s="34"/>
      <c r="G47" s="34"/>
      <c r="H47" s="34"/>
      <c r="I47" s="34"/>
      <c r="J47" s="37">
        <v>7</v>
      </c>
      <c r="K47" s="37">
        <v>7</v>
      </c>
      <c r="L47" s="37">
        <v>7.17</v>
      </c>
      <c r="M47">
        <v>117.62</v>
      </c>
      <c r="N47">
        <v>271.14999999999998</v>
      </c>
      <c r="O47">
        <v>100.98</v>
      </c>
      <c r="P47">
        <v>1.32</v>
      </c>
      <c r="Q47">
        <v>14.52</v>
      </c>
      <c r="R47" s="93">
        <v>32</v>
      </c>
      <c r="S47" s="93">
        <v>32</v>
      </c>
      <c r="T47" s="93">
        <v>32</v>
      </c>
      <c r="U47">
        <v>1.61</v>
      </c>
      <c r="V47">
        <v>106.73909399999999</v>
      </c>
      <c r="W47">
        <v>1.9</v>
      </c>
      <c r="X47">
        <v>22.5</v>
      </c>
      <c r="Y47">
        <v>7.5</v>
      </c>
      <c r="Z47">
        <v>7.5</v>
      </c>
      <c r="AA47">
        <v>156.85</v>
      </c>
      <c r="AB47">
        <v>31.37</v>
      </c>
      <c r="AC47">
        <v>38.33</v>
      </c>
      <c r="AD47">
        <v>30</v>
      </c>
      <c r="AE47">
        <v>63</v>
      </c>
      <c r="AF47">
        <v>32</v>
      </c>
      <c r="AG47">
        <v>6.66</v>
      </c>
      <c r="AH47">
        <v>15.02</v>
      </c>
      <c r="AI47">
        <v>15.02</v>
      </c>
      <c r="AJ47">
        <v>26.03</v>
      </c>
      <c r="AK47">
        <v>137</v>
      </c>
      <c r="AL47">
        <v>58</v>
      </c>
    </row>
    <row r="48" spans="1:38">
      <c r="A48" t="s">
        <v>90</v>
      </c>
      <c r="B48" s="34">
        <v>260.89</v>
      </c>
      <c r="C48" s="34">
        <v>86.08</v>
      </c>
      <c r="D48" s="93">
        <f t="shared" si="0"/>
        <v>96</v>
      </c>
      <c r="E48" s="34">
        <v>0</v>
      </c>
      <c r="F48" s="34"/>
      <c r="G48" s="34"/>
      <c r="H48" s="34"/>
      <c r="I48" s="34"/>
      <c r="J48" s="37">
        <v>8.02</v>
      </c>
      <c r="K48" s="37">
        <v>8.02</v>
      </c>
      <c r="L48" s="37">
        <v>8.2200000000000006</v>
      </c>
      <c r="M48">
        <v>117.62</v>
      </c>
      <c r="N48">
        <v>271.14999999999998</v>
      </c>
      <c r="O48">
        <v>100.98</v>
      </c>
      <c r="P48">
        <v>1.32</v>
      </c>
      <c r="Q48">
        <v>13.96</v>
      </c>
      <c r="R48" s="93">
        <v>32</v>
      </c>
      <c r="S48" s="93">
        <v>32</v>
      </c>
      <c r="T48" s="93">
        <v>32</v>
      </c>
      <c r="U48">
        <v>1.61</v>
      </c>
      <c r="V48">
        <v>108.848985</v>
      </c>
      <c r="W48">
        <v>1.9</v>
      </c>
      <c r="X48">
        <v>22.98</v>
      </c>
      <c r="Y48">
        <v>7.66</v>
      </c>
      <c r="Z48">
        <v>7.66</v>
      </c>
      <c r="AA48">
        <v>166.22</v>
      </c>
      <c r="AB48">
        <v>33.24</v>
      </c>
      <c r="AC48">
        <v>43.33</v>
      </c>
      <c r="AD48">
        <v>32</v>
      </c>
      <c r="AE48">
        <v>67</v>
      </c>
      <c r="AF48">
        <v>33</v>
      </c>
      <c r="AG48">
        <v>6.66</v>
      </c>
      <c r="AH48">
        <v>15.16</v>
      </c>
      <c r="AI48">
        <v>15.16</v>
      </c>
      <c r="AJ48">
        <v>26.03</v>
      </c>
      <c r="AK48">
        <v>140</v>
      </c>
      <c r="AL48">
        <v>60</v>
      </c>
    </row>
    <row r="49" spans="1:38">
      <c r="A49" t="s">
        <v>91</v>
      </c>
      <c r="B49" s="34">
        <v>260.89</v>
      </c>
      <c r="C49" s="34">
        <v>86.08</v>
      </c>
      <c r="D49" s="93">
        <f t="shared" si="0"/>
        <v>96</v>
      </c>
      <c r="E49" s="34">
        <v>0</v>
      </c>
      <c r="F49" s="34"/>
      <c r="G49" s="34"/>
      <c r="H49" s="34"/>
      <c r="I49" s="34"/>
      <c r="J49" s="37">
        <v>8.89</v>
      </c>
      <c r="K49" s="37">
        <v>8.89</v>
      </c>
      <c r="L49" s="37">
        <v>9.11</v>
      </c>
      <c r="M49">
        <v>117.62</v>
      </c>
      <c r="N49">
        <v>271.14999999999998</v>
      </c>
      <c r="O49">
        <v>100.98</v>
      </c>
      <c r="P49">
        <v>1.32</v>
      </c>
      <c r="Q49">
        <v>13.35</v>
      </c>
      <c r="R49" s="93">
        <v>32</v>
      </c>
      <c r="S49" s="93">
        <v>32</v>
      </c>
      <c r="T49" s="93">
        <v>32</v>
      </c>
      <c r="U49">
        <v>1.61</v>
      </c>
      <c r="V49">
        <v>110.988045</v>
      </c>
      <c r="W49">
        <v>1.9</v>
      </c>
      <c r="X49">
        <v>24.5</v>
      </c>
      <c r="Y49">
        <v>8.17</v>
      </c>
      <c r="Z49">
        <v>8.17</v>
      </c>
      <c r="AA49">
        <v>174.63</v>
      </c>
      <c r="AB49">
        <v>34.92</v>
      </c>
      <c r="AC49">
        <v>48.33</v>
      </c>
      <c r="AD49">
        <v>34.5</v>
      </c>
      <c r="AE49">
        <v>68</v>
      </c>
      <c r="AF49">
        <v>34</v>
      </c>
      <c r="AG49">
        <v>7</v>
      </c>
      <c r="AH49">
        <v>15.23</v>
      </c>
      <c r="AI49">
        <v>15.23</v>
      </c>
      <c r="AJ49">
        <v>26.03</v>
      </c>
      <c r="AK49">
        <v>144</v>
      </c>
      <c r="AL49">
        <v>61</v>
      </c>
    </row>
    <row r="50" spans="1:38">
      <c r="A50" t="s">
        <v>92</v>
      </c>
      <c r="B50" s="34">
        <v>260.89</v>
      </c>
      <c r="C50" s="34">
        <v>86.08</v>
      </c>
      <c r="D50" s="93">
        <f t="shared" si="0"/>
        <v>96</v>
      </c>
      <c r="E50" s="34">
        <v>0</v>
      </c>
      <c r="F50" s="34"/>
      <c r="G50" s="34"/>
      <c r="H50" s="34"/>
      <c r="I50" s="34"/>
      <c r="J50" s="37">
        <v>9.61</v>
      </c>
      <c r="K50" s="37">
        <v>9.61</v>
      </c>
      <c r="L50" s="37">
        <v>9.85</v>
      </c>
      <c r="M50">
        <v>117.62</v>
      </c>
      <c r="N50">
        <v>271.14999999999998</v>
      </c>
      <c r="O50">
        <v>100.98</v>
      </c>
      <c r="P50">
        <v>1.32</v>
      </c>
      <c r="Q50">
        <v>13</v>
      </c>
      <c r="R50" s="93">
        <v>32</v>
      </c>
      <c r="S50" s="93">
        <v>32</v>
      </c>
      <c r="T50" s="93">
        <v>32</v>
      </c>
      <c r="U50">
        <v>1.61</v>
      </c>
      <c r="V50">
        <v>113.039598</v>
      </c>
      <c r="W50">
        <v>1.9</v>
      </c>
      <c r="X50">
        <v>26.45</v>
      </c>
      <c r="Y50">
        <v>8.81</v>
      </c>
      <c r="Z50">
        <v>8.82</v>
      </c>
      <c r="AA50">
        <v>184.61</v>
      </c>
      <c r="AB50">
        <v>36.92</v>
      </c>
      <c r="AC50">
        <v>53.33</v>
      </c>
      <c r="AD50">
        <v>34.5</v>
      </c>
      <c r="AE50">
        <v>70</v>
      </c>
      <c r="AF50">
        <v>35</v>
      </c>
      <c r="AG50">
        <v>7</v>
      </c>
      <c r="AH50">
        <v>15.82</v>
      </c>
      <c r="AI50">
        <v>15.82</v>
      </c>
      <c r="AJ50">
        <v>26.03</v>
      </c>
      <c r="AK50">
        <v>146</v>
      </c>
      <c r="AL50">
        <v>62</v>
      </c>
    </row>
    <row r="51" spans="1:38">
      <c r="A51" t="s">
        <v>93</v>
      </c>
      <c r="B51" s="34">
        <v>260.89</v>
      </c>
      <c r="C51" s="34">
        <v>86.08</v>
      </c>
      <c r="D51" s="93">
        <f t="shared" si="0"/>
        <v>96</v>
      </c>
      <c r="E51" s="34">
        <v>0</v>
      </c>
      <c r="F51" s="34"/>
      <c r="G51" s="34"/>
      <c r="H51" s="34"/>
      <c r="I51" s="34"/>
      <c r="J51" s="37">
        <v>10.039999999999999</v>
      </c>
      <c r="K51" s="37">
        <v>10.039999999999999</v>
      </c>
      <c r="L51" s="37">
        <v>10.29</v>
      </c>
      <c r="M51">
        <v>117.62</v>
      </c>
      <c r="N51">
        <v>271.14999999999998</v>
      </c>
      <c r="O51">
        <v>100.98</v>
      </c>
      <c r="P51">
        <v>1.48</v>
      </c>
      <c r="Q51">
        <v>12.81</v>
      </c>
      <c r="R51" s="93">
        <v>32</v>
      </c>
      <c r="S51" s="93">
        <v>32</v>
      </c>
      <c r="T51" s="93">
        <v>32</v>
      </c>
      <c r="U51">
        <v>1.61</v>
      </c>
      <c r="V51">
        <v>119.20398</v>
      </c>
      <c r="W51">
        <v>1.95</v>
      </c>
      <c r="X51">
        <v>27.91</v>
      </c>
      <c r="Y51">
        <v>9.3000000000000007</v>
      </c>
      <c r="Z51">
        <v>9.3000000000000007</v>
      </c>
      <c r="AA51">
        <v>189.73</v>
      </c>
      <c r="AB51">
        <v>37.94</v>
      </c>
      <c r="AC51">
        <v>60</v>
      </c>
      <c r="AD51">
        <v>34.5</v>
      </c>
      <c r="AE51">
        <v>71</v>
      </c>
      <c r="AF51">
        <v>36</v>
      </c>
      <c r="AG51">
        <v>7</v>
      </c>
      <c r="AH51">
        <v>16.34</v>
      </c>
      <c r="AI51">
        <v>16.34</v>
      </c>
      <c r="AJ51">
        <v>26.03</v>
      </c>
      <c r="AK51">
        <v>147</v>
      </c>
      <c r="AL51">
        <v>63</v>
      </c>
    </row>
    <row r="52" spans="1:38">
      <c r="A52" t="s">
        <v>94</v>
      </c>
      <c r="B52" s="34">
        <v>260.89</v>
      </c>
      <c r="C52" s="34">
        <v>86.08</v>
      </c>
      <c r="D52" s="93">
        <f t="shared" si="0"/>
        <v>96</v>
      </c>
      <c r="E52" s="34">
        <v>0</v>
      </c>
      <c r="F52" s="34"/>
      <c r="G52" s="34"/>
      <c r="H52" s="34"/>
      <c r="I52" s="34"/>
      <c r="J52" s="37">
        <v>12.59</v>
      </c>
      <c r="K52" s="37">
        <v>12.59</v>
      </c>
      <c r="L52" s="37">
        <v>12.9</v>
      </c>
      <c r="M52">
        <v>117.62</v>
      </c>
      <c r="N52">
        <v>271.14999999999998</v>
      </c>
      <c r="O52">
        <v>100.98</v>
      </c>
      <c r="P52">
        <v>1.48</v>
      </c>
      <c r="Q52">
        <v>12.58</v>
      </c>
      <c r="R52" s="93">
        <v>32</v>
      </c>
      <c r="S52" s="93">
        <v>32</v>
      </c>
      <c r="T52" s="93">
        <v>32</v>
      </c>
      <c r="U52">
        <v>1.61</v>
      </c>
      <c r="V52">
        <v>119.145642</v>
      </c>
      <c r="W52">
        <v>1.95</v>
      </c>
      <c r="X52">
        <v>29.12</v>
      </c>
      <c r="Y52">
        <v>9.6999999999999993</v>
      </c>
      <c r="Z52">
        <v>9.7100000000000009</v>
      </c>
      <c r="AA52">
        <v>198.72</v>
      </c>
      <c r="AB52">
        <v>39.74</v>
      </c>
      <c r="AC52">
        <v>66.67</v>
      </c>
      <c r="AD52">
        <v>34.5</v>
      </c>
      <c r="AE52">
        <v>71</v>
      </c>
      <c r="AF52">
        <v>36</v>
      </c>
      <c r="AG52">
        <v>7</v>
      </c>
      <c r="AH52">
        <v>17.010000000000002</v>
      </c>
      <c r="AI52">
        <v>17.010000000000002</v>
      </c>
      <c r="AJ52">
        <v>26.03</v>
      </c>
      <c r="AK52">
        <v>151</v>
      </c>
      <c r="AL52">
        <v>64</v>
      </c>
    </row>
    <row r="53" spans="1:38">
      <c r="A53" t="s">
        <v>95</v>
      </c>
      <c r="B53" s="34">
        <v>260.89</v>
      </c>
      <c r="C53" s="34">
        <v>86.08</v>
      </c>
      <c r="D53" s="93">
        <f t="shared" si="0"/>
        <v>96</v>
      </c>
      <c r="E53" s="34">
        <v>0</v>
      </c>
      <c r="F53" s="34"/>
      <c r="G53" s="34"/>
      <c r="H53" s="34"/>
      <c r="I53" s="34"/>
      <c r="J53" s="37">
        <v>12.52</v>
      </c>
      <c r="K53" s="37">
        <v>12.52</v>
      </c>
      <c r="L53" s="37">
        <v>12.84</v>
      </c>
      <c r="M53">
        <v>117.62</v>
      </c>
      <c r="N53">
        <v>271.14999999999998</v>
      </c>
      <c r="O53">
        <v>100.98</v>
      </c>
      <c r="P53">
        <v>1.48</v>
      </c>
      <c r="Q53">
        <v>12.46</v>
      </c>
      <c r="R53" s="93">
        <v>32</v>
      </c>
      <c r="S53" s="93">
        <v>32</v>
      </c>
      <c r="T53" s="93">
        <v>32</v>
      </c>
      <c r="U53">
        <v>1.61</v>
      </c>
      <c r="V53">
        <v>118.24140300000001</v>
      </c>
      <c r="W53">
        <v>1.95</v>
      </c>
      <c r="X53">
        <v>29.6</v>
      </c>
      <c r="Y53">
        <v>9.8699999999999992</v>
      </c>
      <c r="Z53">
        <v>9.8699999999999992</v>
      </c>
      <c r="AA53">
        <v>200</v>
      </c>
      <c r="AB53">
        <v>40</v>
      </c>
      <c r="AC53">
        <v>75.7</v>
      </c>
      <c r="AD53">
        <v>36.5</v>
      </c>
      <c r="AE53">
        <v>73</v>
      </c>
      <c r="AF53">
        <v>37</v>
      </c>
      <c r="AG53">
        <v>9.1</v>
      </c>
      <c r="AH53">
        <v>17.63</v>
      </c>
      <c r="AI53">
        <v>17.63</v>
      </c>
      <c r="AJ53">
        <v>26.03</v>
      </c>
      <c r="AK53">
        <v>147</v>
      </c>
      <c r="AL53">
        <v>63</v>
      </c>
    </row>
    <row r="54" spans="1:38">
      <c r="A54" t="s">
        <v>96</v>
      </c>
      <c r="B54" s="34">
        <v>260.89</v>
      </c>
      <c r="C54" s="34">
        <v>86.08</v>
      </c>
      <c r="D54" s="93">
        <f t="shared" si="0"/>
        <v>96</v>
      </c>
      <c r="E54" s="34">
        <v>0</v>
      </c>
      <c r="F54" s="34"/>
      <c r="G54" s="34"/>
      <c r="H54" s="34"/>
      <c r="I54" s="34"/>
      <c r="J54" s="37">
        <v>12.5</v>
      </c>
      <c r="K54" s="37">
        <v>12.5</v>
      </c>
      <c r="L54" s="37">
        <v>12.82</v>
      </c>
      <c r="M54">
        <v>117.62</v>
      </c>
      <c r="N54">
        <v>271.14999999999998</v>
      </c>
      <c r="O54">
        <v>100.98</v>
      </c>
      <c r="P54">
        <v>1.48</v>
      </c>
      <c r="Q54">
        <v>12.38</v>
      </c>
      <c r="R54" s="93">
        <v>32</v>
      </c>
      <c r="S54" s="93">
        <v>32</v>
      </c>
      <c r="T54" s="93">
        <v>32</v>
      </c>
      <c r="U54">
        <v>1.61</v>
      </c>
      <c r="V54">
        <v>115.956498</v>
      </c>
      <c r="W54">
        <v>1.95</v>
      </c>
      <c r="X54">
        <v>29.68</v>
      </c>
      <c r="Y54">
        <v>9.9</v>
      </c>
      <c r="Z54">
        <v>9.89</v>
      </c>
      <c r="AA54">
        <v>200</v>
      </c>
      <c r="AB54">
        <v>40</v>
      </c>
      <c r="AC54">
        <v>74.23</v>
      </c>
      <c r="AD54">
        <v>37.5</v>
      </c>
      <c r="AE54">
        <v>73</v>
      </c>
      <c r="AF54">
        <v>37</v>
      </c>
      <c r="AG54">
        <v>9.27</v>
      </c>
      <c r="AH54">
        <v>18.18</v>
      </c>
      <c r="AI54">
        <v>18.18</v>
      </c>
      <c r="AJ54">
        <v>25.07</v>
      </c>
      <c r="AK54">
        <v>147</v>
      </c>
      <c r="AL54">
        <v>63</v>
      </c>
    </row>
    <row r="55" spans="1:38">
      <c r="A55" t="s">
        <v>97</v>
      </c>
      <c r="B55" s="34">
        <v>203.46</v>
      </c>
      <c r="C55" s="34">
        <v>62.35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12.2</v>
      </c>
      <c r="K55" s="37">
        <v>12.2</v>
      </c>
      <c r="L55" s="37">
        <v>12.51</v>
      </c>
      <c r="M55">
        <v>67.489999999999995</v>
      </c>
      <c r="N55">
        <v>271.14999999999998</v>
      </c>
      <c r="O55">
        <v>100.98</v>
      </c>
      <c r="P55">
        <v>1.55</v>
      </c>
      <c r="Q55">
        <v>12.11</v>
      </c>
      <c r="R55" s="93">
        <v>32</v>
      </c>
      <c r="S55" s="93">
        <v>32</v>
      </c>
      <c r="T55" s="93">
        <v>32</v>
      </c>
      <c r="U55">
        <v>1.69</v>
      </c>
      <c r="V55">
        <v>113.496579</v>
      </c>
      <c r="W55">
        <v>1.95</v>
      </c>
      <c r="X55">
        <v>30.05</v>
      </c>
      <c r="Y55">
        <v>10.01</v>
      </c>
      <c r="Z55">
        <v>10.02</v>
      </c>
      <c r="AA55">
        <v>200</v>
      </c>
      <c r="AB55">
        <v>40</v>
      </c>
      <c r="AC55">
        <v>72.45</v>
      </c>
      <c r="AD55">
        <v>38.5</v>
      </c>
      <c r="AE55">
        <v>68</v>
      </c>
      <c r="AF55">
        <v>34</v>
      </c>
      <c r="AG55">
        <v>9.3000000000000007</v>
      </c>
      <c r="AH55">
        <v>15.48</v>
      </c>
      <c r="AI55">
        <v>15.48</v>
      </c>
      <c r="AJ55">
        <v>25.07</v>
      </c>
      <c r="AK55">
        <v>140</v>
      </c>
      <c r="AL55">
        <v>60</v>
      </c>
    </row>
    <row r="56" spans="1:38">
      <c r="A56" t="s">
        <v>98</v>
      </c>
      <c r="B56" s="34">
        <v>200.89</v>
      </c>
      <c r="C56" s="34">
        <v>62.35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11.98</v>
      </c>
      <c r="K56" s="37">
        <v>11.98</v>
      </c>
      <c r="L56" s="37">
        <v>12.28</v>
      </c>
      <c r="M56">
        <v>67.489999999999995</v>
      </c>
      <c r="N56">
        <v>271.14999999999998</v>
      </c>
      <c r="O56">
        <v>100.98</v>
      </c>
      <c r="P56">
        <v>1.55</v>
      </c>
      <c r="Q56">
        <v>11.91</v>
      </c>
      <c r="R56" s="93">
        <v>32</v>
      </c>
      <c r="S56" s="93">
        <v>32</v>
      </c>
      <c r="T56" s="93">
        <v>32</v>
      </c>
      <c r="U56">
        <v>1.69</v>
      </c>
      <c r="V56">
        <v>107.97391500000001</v>
      </c>
      <c r="W56">
        <v>1.95</v>
      </c>
      <c r="X56">
        <v>30.11</v>
      </c>
      <c r="Y56">
        <v>10.029999999999999</v>
      </c>
      <c r="Z56">
        <v>10.039999999999999</v>
      </c>
      <c r="AA56">
        <v>200</v>
      </c>
      <c r="AB56">
        <v>40</v>
      </c>
      <c r="AC56">
        <v>71.319999999999993</v>
      </c>
      <c r="AD56">
        <v>37.5</v>
      </c>
      <c r="AE56">
        <v>67</v>
      </c>
      <c r="AF56">
        <v>33</v>
      </c>
      <c r="AG56">
        <v>9.4</v>
      </c>
      <c r="AH56">
        <v>15.54</v>
      </c>
      <c r="AI56">
        <v>15.54</v>
      </c>
      <c r="AJ56">
        <v>25.07</v>
      </c>
      <c r="AK56">
        <v>137</v>
      </c>
      <c r="AL56">
        <v>58</v>
      </c>
    </row>
    <row r="57" spans="1:38">
      <c r="A57" t="s">
        <v>99</v>
      </c>
      <c r="B57" s="34">
        <v>200.89</v>
      </c>
      <c r="C57" s="34">
        <v>62.35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11.56</v>
      </c>
      <c r="K57" s="37">
        <v>11.56</v>
      </c>
      <c r="L57" s="37">
        <v>11.84</v>
      </c>
      <c r="M57">
        <v>117.62</v>
      </c>
      <c r="N57">
        <v>271.14999999999998</v>
      </c>
      <c r="O57">
        <v>100.98</v>
      </c>
      <c r="P57">
        <v>1.55</v>
      </c>
      <c r="Q57">
        <v>11.82</v>
      </c>
      <c r="R57" s="93">
        <v>32</v>
      </c>
      <c r="S57" s="93">
        <v>32</v>
      </c>
      <c r="T57" s="93">
        <v>32</v>
      </c>
      <c r="U57">
        <v>1.69</v>
      </c>
      <c r="V57">
        <v>91.192017000000007</v>
      </c>
      <c r="W57">
        <v>1.95</v>
      </c>
      <c r="X57">
        <v>25</v>
      </c>
      <c r="Y57">
        <v>8.34</v>
      </c>
      <c r="Z57">
        <v>8.33</v>
      </c>
      <c r="AA57">
        <v>200</v>
      </c>
      <c r="AB57">
        <v>40</v>
      </c>
      <c r="AC57">
        <v>69.75</v>
      </c>
      <c r="AD57">
        <v>36.5</v>
      </c>
      <c r="AE57">
        <v>69</v>
      </c>
      <c r="AF57">
        <v>35</v>
      </c>
      <c r="AG57">
        <v>7.69</v>
      </c>
      <c r="AH57">
        <v>15.6</v>
      </c>
      <c r="AI57">
        <v>15.6</v>
      </c>
      <c r="AJ57">
        <v>23.14</v>
      </c>
      <c r="AK57">
        <v>147</v>
      </c>
      <c r="AL57">
        <v>63</v>
      </c>
    </row>
    <row r="58" spans="1:38">
      <c r="A58" t="s">
        <v>100</v>
      </c>
      <c r="B58" s="34">
        <v>200.89</v>
      </c>
      <c r="C58" s="34">
        <v>62.35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11.05</v>
      </c>
      <c r="K58" s="37">
        <v>11.05</v>
      </c>
      <c r="L58" s="37">
        <v>11.33</v>
      </c>
      <c r="M58">
        <v>117.62</v>
      </c>
      <c r="N58">
        <v>271.14999999999998</v>
      </c>
      <c r="O58">
        <v>100.98</v>
      </c>
      <c r="P58">
        <v>1.55</v>
      </c>
      <c r="Q58">
        <v>11.75</v>
      </c>
      <c r="R58" s="93">
        <v>32</v>
      </c>
      <c r="S58" s="93">
        <v>32</v>
      </c>
      <c r="T58" s="93">
        <v>32</v>
      </c>
      <c r="U58">
        <v>1.69</v>
      </c>
      <c r="V58">
        <v>86.631929999999997</v>
      </c>
      <c r="W58">
        <v>1.95</v>
      </c>
      <c r="X58">
        <v>25</v>
      </c>
      <c r="Y58">
        <v>8.34</v>
      </c>
      <c r="Z58">
        <v>8.33</v>
      </c>
      <c r="AA58">
        <v>193.14</v>
      </c>
      <c r="AB58">
        <v>38.630000000000003</v>
      </c>
      <c r="AC58">
        <v>66.87</v>
      </c>
      <c r="AD58">
        <v>34.5</v>
      </c>
      <c r="AE58">
        <v>67</v>
      </c>
      <c r="AF58">
        <v>33</v>
      </c>
      <c r="AG58">
        <v>8.06</v>
      </c>
      <c r="AH58">
        <v>15.66</v>
      </c>
      <c r="AI58">
        <v>15.66</v>
      </c>
      <c r="AJ58">
        <v>23.14</v>
      </c>
      <c r="AK58">
        <v>140</v>
      </c>
      <c r="AL58">
        <v>60</v>
      </c>
    </row>
    <row r="59" spans="1:38">
      <c r="A59" t="s">
        <v>101</v>
      </c>
      <c r="B59" s="34">
        <v>229.81</v>
      </c>
      <c r="C59" s="34">
        <v>62.35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10.53</v>
      </c>
      <c r="K59" s="37">
        <v>10.53</v>
      </c>
      <c r="L59" s="37">
        <v>10.79</v>
      </c>
      <c r="M59">
        <v>117.62</v>
      </c>
      <c r="N59">
        <v>271.14999999999998</v>
      </c>
      <c r="O59">
        <v>100.98</v>
      </c>
      <c r="P59">
        <v>1.55</v>
      </c>
      <c r="Q59">
        <v>11.85</v>
      </c>
      <c r="R59" s="93">
        <v>32</v>
      </c>
      <c r="S59" s="93">
        <v>32</v>
      </c>
      <c r="T59" s="93">
        <v>32</v>
      </c>
      <c r="U59">
        <v>1.69</v>
      </c>
      <c r="V59">
        <v>82.820514000000003</v>
      </c>
      <c r="W59">
        <v>2</v>
      </c>
      <c r="X59">
        <v>25</v>
      </c>
      <c r="Y59">
        <v>8.34</v>
      </c>
      <c r="Z59">
        <v>8.33</v>
      </c>
      <c r="AA59">
        <v>190.91</v>
      </c>
      <c r="AB59">
        <v>38.18</v>
      </c>
      <c r="AC59">
        <v>65.97</v>
      </c>
      <c r="AD59">
        <v>32.5</v>
      </c>
      <c r="AE59">
        <v>63</v>
      </c>
      <c r="AF59">
        <v>32</v>
      </c>
      <c r="AG59">
        <v>8.2100000000000009</v>
      </c>
      <c r="AH59">
        <v>15.72</v>
      </c>
      <c r="AI59">
        <v>15.72</v>
      </c>
      <c r="AJ59">
        <v>23.14</v>
      </c>
      <c r="AK59">
        <v>131</v>
      </c>
      <c r="AL59">
        <v>56</v>
      </c>
    </row>
    <row r="60" spans="1:38">
      <c r="A60" t="s">
        <v>102</v>
      </c>
      <c r="B60" s="34">
        <v>260.89</v>
      </c>
      <c r="C60" s="34">
        <v>62.35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9.7899999999999991</v>
      </c>
      <c r="K60" s="37">
        <v>9.7899999999999991</v>
      </c>
      <c r="L60" s="37">
        <v>10.029999999999999</v>
      </c>
      <c r="M60">
        <v>117.62</v>
      </c>
      <c r="N60">
        <v>271.14999999999998</v>
      </c>
      <c r="O60">
        <v>100.98</v>
      </c>
      <c r="P60">
        <v>1.55</v>
      </c>
      <c r="Q60">
        <v>11.97</v>
      </c>
      <c r="R60" s="93">
        <v>32</v>
      </c>
      <c r="S60" s="93">
        <v>32</v>
      </c>
      <c r="T60" s="93">
        <v>32</v>
      </c>
      <c r="U60">
        <v>1.69</v>
      </c>
      <c r="V60">
        <v>80.195303999999993</v>
      </c>
      <c r="W60">
        <v>2</v>
      </c>
      <c r="X60">
        <v>25</v>
      </c>
      <c r="Y60">
        <v>8.34</v>
      </c>
      <c r="Z60">
        <v>8.33</v>
      </c>
      <c r="AA60">
        <v>183.51</v>
      </c>
      <c r="AB60">
        <v>36.700000000000003</v>
      </c>
      <c r="AC60">
        <v>62.31</v>
      </c>
      <c r="AD60">
        <v>30.5</v>
      </c>
      <c r="AE60">
        <v>58</v>
      </c>
      <c r="AF60">
        <v>29</v>
      </c>
      <c r="AG60">
        <v>8.5500000000000007</v>
      </c>
      <c r="AH60">
        <v>15.78</v>
      </c>
      <c r="AI60">
        <v>15.78</v>
      </c>
      <c r="AJ60">
        <v>23.14</v>
      </c>
      <c r="AK60">
        <v>123</v>
      </c>
      <c r="AL60">
        <v>52</v>
      </c>
    </row>
    <row r="61" spans="1:38">
      <c r="A61" t="s">
        <v>103</v>
      </c>
      <c r="B61" s="34">
        <v>260.89</v>
      </c>
      <c r="C61" s="34">
        <v>62.35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9.17</v>
      </c>
      <c r="K61" s="37">
        <v>9.17</v>
      </c>
      <c r="L61" s="37">
        <v>9.4</v>
      </c>
      <c r="M61">
        <v>117.62</v>
      </c>
      <c r="N61">
        <v>271.14999999999998</v>
      </c>
      <c r="O61">
        <v>100.98</v>
      </c>
      <c r="P61">
        <v>1.55</v>
      </c>
      <c r="Q61">
        <v>11.07</v>
      </c>
      <c r="R61" s="93">
        <v>32</v>
      </c>
      <c r="S61" s="93">
        <v>32</v>
      </c>
      <c r="T61" s="93">
        <v>32</v>
      </c>
      <c r="U61">
        <v>1.69</v>
      </c>
      <c r="V61">
        <v>74.273996999999994</v>
      </c>
      <c r="W61">
        <v>2</v>
      </c>
      <c r="X61">
        <v>25</v>
      </c>
      <c r="Y61">
        <v>8.34</v>
      </c>
      <c r="Z61">
        <v>8.33</v>
      </c>
      <c r="AA61">
        <v>172.69</v>
      </c>
      <c r="AB61">
        <v>34.54</v>
      </c>
      <c r="AC61">
        <v>55.97</v>
      </c>
      <c r="AD61">
        <v>28.5</v>
      </c>
      <c r="AE61">
        <v>52</v>
      </c>
      <c r="AF61">
        <v>26</v>
      </c>
      <c r="AG61">
        <v>8.66</v>
      </c>
      <c r="AH61">
        <v>15.65</v>
      </c>
      <c r="AI61">
        <v>15.65</v>
      </c>
      <c r="AJ61">
        <v>23.14</v>
      </c>
      <c r="AK61">
        <v>109</v>
      </c>
      <c r="AL61">
        <v>46</v>
      </c>
    </row>
    <row r="62" spans="1:38">
      <c r="A62" t="s">
        <v>104</v>
      </c>
      <c r="B62" s="34">
        <v>260.89</v>
      </c>
      <c r="C62" s="34">
        <v>86.08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8.33</v>
      </c>
      <c r="K62" s="37">
        <v>8.33</v>
      </c>
      <c r="L62" s="37">
        <v>8.5399999999999991</v>
      </c>
      <c r="M62">
        <v>117.62</v>
      </c>
      <c r="N62">
        <v>271.14999999999998</v>
      </c>
      <c r="O62">
        <v>100.98</v>
      </c>
      <c r="P62">
        <v>1.55</v>
      </c>
      <c r="Q62">
        <v>10.56</v>
      </c>
      <c r="R62" s="93">
        <v>32</v>
      </c>
      <c r="S62" s="93">
        <v>32</v>
      </c>
      <c r="T62" s="93">
        <v>32</v>
      </c>
      <c r="U62">
        <v>1.69</v>
      </c>
      <c r="V62">
        <v>67.409559000000002</v>
      </c>
      <c r="W62">
        <v>2</v>
      </c>
      <c r="X62">
        <v>25</v>
      </c>
      <c r="Y62">
        <v>8.34</v>
      </c>
      <c r="Z62">
        <v>8.33</v>
      </c>
      <c r="AA62">
        <v>161.41</v>
      </c>
      <c r="AB62">
        <v>32.28</v>
      </c>
      <c r="AC62">
        <v>54.03</v>
      </c>
      <c r="AD62">
        <v>27.5</v>
      </c>
      <c r="AE62">
        <v>49</v>
      </c>
      <c r="AF62">
        <v>24</v>
      </c>
      <c r="AG62">
        <v>8.6199999999999992</v>
      </c>
      <c r="AH62">
        <v>15.44</v>
      </c>
      <c r="AI62">
        <v>15.44</v>
      </c>
      <c r="AJ62">
        <v>23.14</v>
      </c>
      <c r="AK62">
        <v>98</v>
      </c>
      <c r="AL62">
        <v>42</v>
      </c>
    </row>
    <row r="63" spans="1:38">
      <c r="A63" t="s">
        <v>105</v>
      </c>
      <c r="B63" s="34">
        <v>260.89</v>
      </c>
      <c r="C63" s="34">
        <v>86.08</v>
      </c>
      <c r="D63" s="93">
        <f t="shared" si="0"/>
        <v>96</v>
      </c>
      <c r="E63" s="34">
        <v>0</v>
      </c>
      <c r="F63" s="34"/>
      <c r="G63" s="34"/>
      <c r="H63" s="34"/>
      <c r="I63" s="34"/>
      <c r="J63" s="37">
        <v>7.63</v>
      </c>
      <c r="K63" s="37">
        <v>7.63</v>
      </c>
      <c r="L63" s="37">
        <v>7.82</v>
      </c>
      <c r="M63">
        <v>117.62</v>
      </c>
      <c r="N63">
        <v>271.14999999999998</v>
      </c>
      <c r="O63">
        <v>100.98</v>
      </c>
      <c r="P63">
        <v>1.55</v>
      </c>
      <c r="Q63">
        <v>12.17</v>
      </c>
      <c r="R63" s="93">
        <v>32</v>
      </c>
      <c r="S63" s="93">
        <v>32</v>
      </c>
      <c r="T63" s="93">
        <v>32</v>
      </c>
      <c r="U63">
        <v>1.76</v>
      </c>
      <c r="V63">
        <v>66.437258999999997</v>
      </c>
      <c r="W63">
        <v>2</v>
      </c>
      <c r="X63">
        <v>25</v>
      </c>
      <c r="Y63">
        <v>8.34</v>
      </c>
      <c r="Z63">
        <v>8.33</v>
      </c>
      <c r="AA63">
        <v>147.21</v>
      </c>
      <c r="AB63">
        <v>29.44</v>
      </c>
      <c r="AC63">
        <v>51.61</v>
      </c>
      <c r="AD63">
        <v>24</v>
      </c>
      <c r="AE63">
        <v>41</v>
      </c>
      <c r="AF63">
        <v>20</v>
      </c>
      <c r="AG63">
        <v>8.44</v>
      </c>
      <c r="AH63">
        <v>23.44</v>
      </c>
      <c r="AI63">
        <v>23.44</v>
      </c>
      <c r="AJ63">
        <v>23.14</v>
      </c>
      <c r="AK63">
        <v>88</v>
      </c>
      <c r="AL63">
        <v>37</v>
      </c>
    </row>
    <row r="64" spans="1:38">
      <c r="A64" t="s">
        <v>106</v>
      </c>
      <c r="B64" s="34">
        <v>260.89</v>
      </c>
      <c r="C64" s="34">
        <v>86.08</v>
      </c>
      <c r="D64" s="93">
        <f t="shared" si="0"/>
        <v>96</v>
      </c>
      <c r="E64" s="34">
        <v>0</v>
      </c>
      <c r="F64" s="34"/>
      <c r="G64" s="34"/>
      <c r="H64" s="34"/>
      <c r="I64" s="34"/>
      <c r="J64" s="37">
        <v>6.61</v>
      </c>
      <c r="K64" s="37">
        <v>6.61</v>
      </c>
      <c r="L64" s="37">
        <v>6.77</v>
      </c>
      <c r="M64">
        <v>117.62</v>
      </c>
      <c r="N64">
        <v>271.14999999999998</v>
      </c>
      <c r="O64">
        <v>100.98</v>
      </c>
      <c r="P64">
        <v>1.55</v>
      </c>
      <c r="Q64">
        <v>12.16</v>
      </c>
      <c r="R64" s="93">
        <v>32</v>
      </c>
      <c r="S64" s="93">
        <v>32</v>
      </c>
      <c r="T64" s="93">
        <v>32</v>
      </c>
      <c r="U64">
        <v>1.76</v>
      </c>
      <c r="V64">
        <v>57.540714000000001</v>
      </c>
      <c r="W64">
        <v>2</v>
      </c>
      <c r="X64">
        <v>25</v>
      </c>
      <c r="Y64">
        <v>8.34</v>
      </c>
      <c r="Z64">
        <v>8.33</v>
      </c>
      <c r="AA64">
        <v>132.77000000000001</v>
      </c>
      <c r="AB64">
        <v>26.55</v>
      </c>
      <c r="AC64">
        <v>46.76</v>
      </c>
      <c r="AD64">
        <v>22</v>
      </c>
      <c r="AE64">
        <v>37</v>
      </c>
      <c r="AF64">
        <v>18</v>
      </c>
      <c r="AG64">
        <v>8.35</v>
      </c>
      <c r="AH64">
        <v>23.77</v>
      </c>
      <c r="AI64">
        <v>23.77</v>
      </c>
      <c r="AJ64">
        <v>23.14</v>
      </c>
      <c r="AK64">
        <v>78</v>
      </c>
      <c r="AL64">
        <v>34</v>
      </c>
    </row>
    <row r="65" spans="1:38">
      <c r="A65" t="s">
        <v>107</v>
      </c>
      <c r="B65" s="34">
        <v>260.89</v>
      </c>
      <c r="C65" s="34">
        <v>86.08</v>
      </c>
      <c r="D65" s="93">
        <f t="shared" si="0"/>
        <v>96.5</v>
      </c>
      <c r="E65" s="34">
        <v>0</v>
      </c>
      <c r="F65" s="34"/>
      <c r="G65" s="34"/>
      <c r="H65" s="34"/>
      <c r="I65" s="34"/>
      <c r="J65" s="37">
        <v>5.6</v>
      </c>
      <c r="K65" s="37">
        <v>5.6</v>
      </c>
      <c r="L65" s="37">
        <v>5.73</v>
      </c>
      <c r="M65">
        <v>117.62</v>
      </c>
      <c r="N65">
        <v>271.14999999999998</v>
      </c>
      <c r="O65">
        <v>100.98</v>
      </c>
      <c r="P65">
        <v>1.55</v>
      </c>
      <c r="Q65">
        <v>11.94</v>
      </c>
      <c r="R65" s="93">
        <v>32.17</v>
      </c>
      <c r="S65" s="93">
        <v>32.159999999999997</v>
      </c>
      <c r="T65" s="93">
        <v>32.17</v>
      </c>
      <c r="U65">
        <v>1.76</v>
      </c>
      <c r="V65">
        <v>48.264972</v>
      </c>
      <c r="W65">
        <v>2</v>
      </c>
      <c r="X65">
        <v>25</v>
      </c>
      <c r="Y65">
        <v>8.34</v>
      </c>
      <c r="Z65">
        <v>8.33</v>
      </c>
      <c r="AA65">
        <v>118.17</v>
      </c>
      <c r="AB65">
        <v>23.63</v>
      </c>
      <c r="AC65">
        <v>41.04</v>
      </c>
      <c r="AD65">
        <v>19</v>
      </c>
      <c r="AE65">
        <v>31</v>
      </c>
      <c r="AF65">
        <v>15</v>
      </c>
      <c r="AG65">
        <v>8.2899999999999991</v>
      </c>
      <c r="AH65">
        <v>24.12</v>
      </c>
      <c r="AI65">
        <v>24.12</v>
      </c>
      <c r="AJ65">
        <v>24.1</v>
      </c>
      <c r="AK65">
        <v>69</v>
      </c>
      <c r="AL65">
        <v>29</v>
      </c>
    </row>
    <row r="66" spans="1:38">
      <c r="A66" t="s">
        <v>108</v>
      </c>
      <c r="B66" s="34">
        <v>260.89</v>
      </c>
      <c r="C66" s="34">
        <v>86.08</v>
      </c>
      <c r="D66" s="93">
        <f t="shared" si="0"/>
        <v>96.5</v>
      </c>
      <c r="E66" s="34">
        <v>0</v>
      </c>
      <c r="F66" s="34"/>
      <c r="G66" s="34"/>
      <c r="H66" s="34"/>
      <c r="I66" s="34"/>
      <c r="J66" s="37">
        <v>4.46</v>
      </c>
      <c r="K66" s="37">
        <v>4.46</v>
      </c>
      <c r="L66" s="37">
        <v>4.57</v>
      </c>
      <c r="M66">
        <v>117.62</v>
      </c>
      <c r="N66">
        <v>271.14999999999998</v>
      </c>
      <c r="O66">
        <v>100.98</v>
      </c>
      <c r="P66">
        <v>1.55</v>
      </c>
      <c r="Q66">
        <v>11.74</v>
      </c>
      <c r="R66" s="93">
        <v>32.17</v>
      </c>
      <c r="S66" s="93">
        <v>32.159999999999997</v>
      </c>
      <c r="T66" s="93">
        <v>32.17</v>
      </c>
      <c r="U66">
        <v>1.76</v>
      </c>
      <c r="V66">
        <v>38.619756000000002</v>
      </c>
      <c r="W66">
        <v>2</v>
      </c>
      <c r="X66">
        <v>25</v>
      </c>
      <c r="Y66">
        <v>8.34</v>
      </c>
      <c r="Z66">
        <v>8.33</v>
      </c>
      <c r="AA66">
        <v>99.19</v>
      </c>
      <c r="AB66">
        <v>19.84</v>
      </c>
      <c r="AC66">
        <v>35.29</v>
      </c>
      <c r="AD66">
        <v>16</v>
      </c>
      <c r="AE66">
        <v>27</v>
      </c>
      <c r="AF66">
        <v>14</v>
      </c>
      <c r="AG66">
        <v>8.25</v>
      </c>
      <c r="AH66">
        <v>24.66</v>
      </c>
      <c r="AI66">
        <v>24.66</v>
      </c>
      <c r="AJ66">
        <v>24.1</v>
      </c>
      <c r="AK66">
        <v>60</v>
      </c>
      <c r="AL66">
        <v>25</v>
      </c>
    </row>
    <row r="67" spans="1:38">
      <c r="A67" t="s">
        <v>109</v>
      </c>
      <c r="B67" s="34">
        <v>260.89</v>
      </c>
      <c r="C67" s="34">
        <v>86.08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3.31</v>
      </c>
      <c r="K67" s="37">
        <v>3.31</v>
      </c>
      <c r="L67" s="37">
        <v>3.4</v>
      </c>
      <c r="M67">
        <v>110.87</v>
      </c>
      <c r="N67">
        <v>271.14999999999998</v>
      </c>
      <c r="O67">
        <v>100.98</v>
      </c>
      <c r="P67">
        <v>1.55</v>
      </c>
      <c r="Q67">
        <v>11.37</v>
      </c>
      <c r="R67" s="93">
        <v>33</v>
      </c>
      <c r="S67" s="93">
        <v>26</v>
      </c>
      <c r="T67" s="93">
        <v>33</v>
      </c>
      <c r="U67">
        <v>1.84</v>
      </c>
      <c r="V67">
        <v>29.042601000000001</v>
      </c>
      <c r="W67">
        <v>2.04</v>
      </c>
      <c r="X67">
        <v>30.83</v>
      </c>
      <c r="Y67">
        <v>10.27</v>
      </c>
      <c r="Z67">
        <v>10.28</v>
      </c>
      <c r="AA67">
        <v>71.62</v>
      </c>
      <c r="AB67">
        <v>14.32</v>
      </c>
      <c r="AC67">
        <v>28.89</v>
      </c>
      <c r="AD67">
        <v>13</v>
      </c>
      <c r="AE67">
        <v>21</v>
      </c>
      <c r="AF67">
        <v>11</v>
      </c>
      <c r="AG67">
        <v>10.99</v>
      </c>
      <c r="AH67">
        <v>23.54</v>
      </c>
      <c r="AI67">
        <v>23.54</v>
      </c>
      <c r="AJ67">
        <v>24.1</v>
      </c>
      <c r="AK67">
        <v>49</v>
      </c>
      <c r="AL67">
        <v>21</v>
      </c>
    </row>
    <row r="68" spans="1:38">
      <c r="A68" t="s">
        <v>110</v>
      </c>
      <c r="B68" s="34">
        <v>260.89</v>
      </c>
      <c r="C68" s="34">
        <v>86.08</v>
      </c>
      <c r="D68" s="93">
        <f t="shared" ref="D68:D98" si="1">R68+S68+T68</f>
        <v>74.67</v>
      </c>
      <c r="E68" s="34">
        <v>0</v>
      </c>
      <c r="F68" s="34"/>
      <c r="G68" s="34"/>
      <c r="H68" s="34"/>
      <c r="I68" s="34"/>
      <c r="J68" s="37">
        <v>2.2000000000000002</v>
      </c>
      <c r="K68" s="37">
        <v>2.2000000000000002</v>
      </c>
      <c r="L68" s="37">
        <v>2.25</v>
      </c>
      <c r="M68">
        <v>110.87</v>
      </c>
      <c r="N68">
        <v>271.14999999999998</v>
      </c>
      <c r="O68">
        <v>100.98</v>
      </c>
      <c r="P68">
        <v>1.55</v>
      </c>
      <c r="Q68">
        <v>11.17</v>
      </c>
      <c r="R68" s="93">
        <v>33</v>
      </c>
      <c r="S68" s="93">
        <v>12</v>
      </c>
      <c r="T68" s="93">
        <v>29.67</v>
      </c>
      <c r="U68">
        <v>1.84</v>
      </c>
      <c r="V68">
        <v>19.309878000000001</v>
      </c>
      <c r="W68">
        <v>2.04</v>
      </c>
      <c r="X68">
        <v>31.25</v>
      </c>
      <c r="Y68">
        <v>10.42</v>
      </c>
      <c r="Z68">
        <v>10.42</v>
      </c>
      <c r="AA68">
        <v>55.78</v>
      </c>
      <c r="AB68">
        <v>11.16</v>
      </c>
      <c r="AC68">
        <v>23.34</v>
      </c>
      <c r="AD68">
        <v>10</v>
      </c>
      <c r="AE68">
        <v>15</v>
      </c>
      <c r="AF68">
        <v>8</v>
      </c>
      <c r="AG68">
        <v>10.94</v>
      </c>
      <c r="AH68">
        <v>23.6</v>
      </c>
      <c r="AI68">
        <v>23.6</v>
      </c>
      <c r="AJ68">
        <v>24.1</v>
      </c>
      <c r="AK68">
        <v>39</v>
      </c>
      <c r="AL68">
        <v>16</v>
      </c>
    </row>
    <row r="69" spans="1:38">
      <c r="A69" t="s">
        <v>111</v>
      </c>
      <c r="B69" s="34">
        <v>260.89</v>
      </c>
      <c r="C69" s="34">
        <v>86.08</v>
      </c>
      <c r="D69" s="93">
        <f t="shared" si="1"/>
        <v>31.13</v>
      </c>
      <c r="E69" s="34">
        <v>0</v>
      </c>
      <c r="F69" s="34"/>
      <c r="G69" s="34"/>
      <c r="H69" s="34"/>
      <c r="I69" s="34"/>
      <c r="J69" s="37">
        <v>1.5</v>
      </c>
      <c r="K69" s="37">
        <v>1.5</v>
      </c>
      <c r="L69" s="37">
        <v>1.54</v>
      </c>
      <c r="M69">
        <v>117.62</v>
      </c>
      <c r="N69">
        <v>271.14999999999998</v>
      </c>
      <c r="O69">
        <v>100.98</v>
      </c>
      <c r="P69">
        <v>1.63</v>
      </c>
      <c r="Q69">
        <v>11.16</v>
      </c>
      <c r="R69" s="93">
        <v>16.059999999999999</v>
      </c>
      <c r="S69" s="93">
        <v>4</v>
      </c>
      <c r="T69" s="93">
        <v>11.07</v>
      </c>
      <c r="U69">
        <v>1.84</v>
      </c>
      <c r="V69">
        <v>11.628708</v>
      </c>
      <c r="W69">
        <v>2.04</v>
      </c>
      <c r="X69">
        <v>31.56</v>
      </c>
      <c r="Y69">
        <v>10.52</v>
      </c>
      <c r="Z69">
        <v>10.52</v>
      </c>
      <c r="AA69">
        <v>39.78</v>
      </c>
      <c r="AB69">
        <v>7.95</v>
      </c>
      <c r="AC69">
        <v>18.18</v>
      </c>
      <c r="AD69">
        <v>7</v>
      </c>
      <c r="AE69">
        <v>11</v>
      </c>
      <c r="AF69">
        <v>6</v>
      </c>
      <c r="AG69">
        <v>10.88</v>
      </c>
      <c r="AH69">
        <v>23.94</v>
      </c>
      <c r="AI69">
        <v>23.94</v>
      </c>
      <c r="AJ69">
        <v>24.1</v>
      </c>
      <c r="AK69">
        <v>32</v>
      </c>
      <c r="AL69">
        <v>13</v>
      </c>
    </row>
    <row r="70" spans="1:38">
      <c r="A70" t="s">
        <v>112</v>
      </c>
      <c r="B70" s="34">
        <v>260.89</v>
      </c>
      <c r="C70" s="34">
        <v>86.08</v>
      </c>
      <c r="D70" s="93">
        <f t="shared" si="1"/>
        <v>14.149999999999999</v>
      </c>
      <c r="E70" s="34">
        <v>0</v>
      </c>
      <c r="F70" s="34"/>
      <c r="G70" s="34"/>
      <c r="H70" s="34"/>
      <c r="I70" s="34"/>
      <c r="J70" s="37">
        <v>0.91</v>
      </c>
      <c r="K70" s="37">
        <v>0.91</v>
      </c>
      <c r="L70" s="37">
        <v>0.93</v>
      </c>
      <c r="M70">
        <v>117.62</v>
      </c>
      <c r="N70">
        <v>271.14999999999998</v>
      </c>
      <c r="O70">
        <v>100.98</v>
      </c>
      <c r="P70">
        <v>1.63</v>
      </c>
      <c r="Q70">
        <v>11.07</v>
      </c>
      <c r="R70" s="93">
        <v>7.45</v>
      </c>
      <c r="S70" s="93">
        <v>1</v>
      </c>
      <c r="T70" s="93">
        <v>5.7</v>
      </c>
      <c r="U70">
        <v>1.84</v>
      </c>
      <c r="V70">
        <v>5.9310299999999998</v>
      </c>
      <c r="W70">
        <v>2.04</v>
      </c>
      <c r="X70">
        <v>33.729999999999997</v>
      </c>
      <c r="Y70">
        <v>11.25</v>
      </c>
      <c r="Z70">
        <v>11.24</v>
      </c>
      <c r="AA70">
        <v>27.59</v>
      </c>
      <c r="AB70">
        <v>5.52</v>
      </c>
      <c r="AC70">
        <v>12.87</v>
      </c>
      <c r="AD70">
        <v>4</v>
      </c>
      <c r="AE70">
        <v>9</v>
      </c>
      <c r="AF70">
        <v>5</v>
      </c>
      <c r="AG70">
        <v>10.78</v>
      </c>
      <c r="AH70">
        <v>24.13</v>
      </c>
      <c r="AI70">
        <v>24.13</v>
      </c>
      <c r="AJ70">
        <v>24.1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86.08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0.52</v>
      </c>
      <c r="K71" s="37">
        <v>0.52</v>
      </c>
      <c r="L71" s="37">
        <v>0.53</v>
      </c>
      <c r="M71">
        <v>117.62</v>
      </c>
      <c r="N71">
        <v>271.14999999999998</v>
      </c>
      <c r="O71">
        <v>100.98</v>
      </c>
      <c r="P71">
        <v>1.63</v>
      </c>
      <c r="Q71">
        <v>10.97</v>
      </c>
      <c r="R71" s="93">
        <v>5</v>
      </c>
      <c r="S71" s="93">
        <v>0</v>
      </c>
      <c r="T71" s="93">
        <v>2.85</v>
      </c>
      <c r="U71">
        <v>1.61</v>
      </c>
      <c r="V71">
        <v>2.800224</v>
      </c>
      <c r="W71">
        <v>2.04</v>
      </c>
      <c r="X71">
        <v>34.729999999999997</v>
      </c>
      <c r="Y71">
        <v>11.57</v>
      </c>
      <c r="Z71">
        <v>11.58</v>
      </c>
      <c r="AA71">
        <v>17.13</v>
      </c>
      <c r="AB71">
        <v>3.42</v>
      </c>
      <c r="AC71">
        <v>7.48</v>
      </c>
      <c r="AD71">
        <v>2</v>
      </c>
      <c r="AE71">
        <v>5</v>
      </c>
      <c r="AF71">
        <v>2</v>
      </c>
      <c r="AG71">
        <v>10.69</v>
      </c>
      <c r="AH71">
        <v>24.45</v>
      </c>
      <c r="AI71">
        <v>24.45</v>
      </c>
      <c r="AJ71">
        <v>25.07</v>
      </c>
      <c r="AK71">
        <v>11</v>
      </c>
      <c r="AL71">
        <v>4</v>
      </c>
    </row>
    <row r="72" spans="1:38">
      <c r="A72" t="s">
        <v>114</v>
      </c>
      <c r="B72" s="34">
        <v>260.89</v>
      </c>
      <c r="C72" s="34">
        <v>86.08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0.2</v>
      </c>
      <c r="K72" s="37">
        <v>0.2</v>
      </c>
      <c r="L72" s="37">
        <v>0.21</v>
      </c>
      <c r="M72">
        <v>117.62</v>
      </c>
      <c r="N72">
        <v>271.14999999999998</v>
      </c>
      <c r="O72">
        <v>100.98</v>
      </c>
      <c r="P72">
        <v>1.63</v>
      </c>
      <c r="Q72">
        <v>10.94</v>
      </c>
      <c r="R72" s="93">
        <v>1</v>
      </c>
      <c r="S72" s="93">
        <v>0</v>
      </c>
      <c r="T72" s="93">
        <v>0.95</v>
      </c>
      <c r="U72">
        <v>1.61</v>
      </c>
      <c r="V72">
        <v>0.65144100000000005</v>
      </c>
      <c r="W72">
        <v>2.04</v>
      </c>
      <c r="X72">
        <v>34.92</v>
      </c>
      <c r="Y72">
        <v>11.64</v>
      </c>
      <c r="Z72">
        <v>11.64</v>
      </c>
      <c r="AA72">
        <v>8.9600000000000009</v>
      </c>
      <c r="AB72">
        <v>1.79</v>
      </c>
      <c r="AC72">
        <v>3.52</v>
      </c>
      <c r="AD72">
        <v>1</v>
      </c>
      <c r="AE72">
        <v>1</v>
      </c>
      <c r="AF72">
        <v>1</v>
      </c>
      <c r="AG72">
        <v>10.62</v>
      </c>
      <c r="AH72">
        <v>24.75</v>
      </c>
      <c r="AI72">
        <v>24.75</v>
      </c>
      <c r="AJ72">
        <v>26.03</v>
      </c>
      <c r="AK72">
        <v>4</v>
      </c>
      <c r="AL72">
        <v>1</v>
      </c>
    </row>
    <row r="73" spans="1:38">
      <c r="A73" t="s">
        <v>115</v>
      </c>
      <c r="B73" s="34">
        <v>260.89</v>
      </c>
      <c r="C73" s="34">
        <v>86.08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0.04</v>
      </c>
      <c r="K73" s="37">
        <v>0.04</v>
      </c>
      <c r="L73" s="37">
        <v>0.04</v>
      </c>
      <c r="M73">
        <v>117.62</v>
      </c>
      <c r="N73">
        <v>271.14999999999998</v>
      </c>
      <c r="O73">
        <v>100.98</v>
      </c>
      <c r="P73">
        <v>1.63</v>
      </c>
      <c r="Q73">
        <v>10.87</v>
      </c>
      <c r="R73" s="93">
        <v>0</v>
      </c>
      <c r="S73" s="93">
        <v>0</v>
      </c>
      <c r="T73" s="93">
        <v>0.1</v>
      </c>
      <c r="U73">
        <v>1.61</v>
      </c>
      <c r="V73">
        <v>0</v>
      </c>
      <c r="W73">
        <v>2.04</v>
      </c>
      <c r="X73">
        <v>33.5</v>
      </c>
      <c r="Y73">
        <v>11.16</v>
      </c>
      <c r="Z73">
        <v>11.17</v>
      </c>
      <c r="AA73">
        <v>3.21</v>
      </c>
      <c r="AB73">
        <v>0.64</v>
      </c>
      <c r="AC73">
        <v>1.03</v>
      </c>
      <c r="AD73">
        <v>0</v>
      </c>
      <c r="AE73">
        <v>0</v>
      </c>
      <c r="AF73">
        <v>0</v>
      </c>
      <c r="AG73">
        <v>10.58</v>
      </c>
      <c r="AH73">
        <v>30.21</v>
      </c>
      <c r="AI73">
        <v>30.21</v>
      </c>
      <c r="AJ73">
        <v>26.03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86.08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117.62</v>
      </c>
      <c r="N74">
        <v>271.14999999999998</v>
      </c>
      <c r="O74">
        <v>100.98</v>
      </c>
      <c r="P74">
        <v>1.63</v>
      </c>
      <c r="Q74">
        <v>10.82</v>
      </c>
      <c r="R74" s="93">
        <v>0</v>
      </c>
      <c r="S74" s="93">
        <v>0</v>
      </c>
      <c r="T74" s="93">
        <v>0</v>
      </c>
      <c r="U74">
        <v>1.61</v>
      </c>
      <c r="V74">
        <v>0</v>
      </c>
      <c r="W74">
        <v>2.04</v>
      </c>
      <c r="X74">
        <v>32.14</v>
      </c>
      <c r="Y74">
        <v>10.72</v>
      </c>
      <c r="Z74">
        <v>10.71</v>
      </c>
      <c r="AA74">
        <v>0.13</v>
      </c>
      <c r="AB74">
        <v>0.02</v>
      </c>
      <c r="AC74">
        <v>0</v>
      </c>
      <c r="AD74">
        <v>0</v>
      </c>
      <c r="AE74">
        <v>0</v>
      </c>
      <c r="AF74">
        <v>0</v>
      </c>
      <c r="AG74">
        <v>10.54</v>
      </c>
      <c r="AH74">
        <v>30.89</v>
      </c>
      <c r="AI74">
        <v>30.89</v>
      </c>
      <c r="AJ74">
        <v>26.03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86.08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117.62</v>
      </c>
      <c r="N75">
        <v>271.14999999999998</v>
      </c>
      <c r="O75">
        <v>100.98</v>
      </c>
      <c r="P75">
        <v>1.63</v>
      </c>
      <c r="Q75">
        <v>10.76</v>
      </c>
      <c r="R75" s="93">
        <v>0</v>
      </c>
      <c r="S75" s="93">
        <v>0</v>
      </c>
      <c r="T75" s="93">
        <v>0</v>
      </c>
      <c r="U75">
        <v>1.61</v>
      </c>
      <c r="V75">
        <v>0</v>
      </c>
      <c r="W75">
        <v>2.04</v>
      </c>
      <c r="X75">
        <v>32.6</v>
      </c>
      <c r="Y75">
        <v>10.85</v>
      </c>
      <c r="Z75">
        <v>10.87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10.4</v>
      </c>
      <c r="AH75">
        <v>31.51</v>
      </c>
      <c r="AI75">
        <v>31.51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86.08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117.62</v>
      </c>
      <c r="N76">
        <v>271.14999999999998</v>
      </c>
      <c r="O76">
        <v>100.98</v>
      </c>
      <c r="P76">
        <v>1.63</v>
      </c>
      <c r="Q76">
        <v>9.4</v>
      </c>
      <c r="R76" s="93">
        <v>0</v>
      </c>
      <c r="S76" s="93">
        <v>0</v>
      </c>
      <c r="T76" s="93">
        <v>0</v>
      </c>
      <c r="U76">
        <v>1.61</v>
      </c>
      <c r="V76">
        <v>0</v>
      </c>
      <c r="W76">
        <v>2.04</v>
      </c>
      <c r="X76">
        <v>33.42</v>
      </c>
      <c r="Y76">
        <v>11.13</v>
      </c>
      <c r="Z76">
        <v>11.14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10.14</v>
      </c>
      <c r="AH76">
        <v>32.22</v>
      </c>
      <c r="AI76">
        <v>32.22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86.08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111.84</v>
      </c>
      <c r="N77">
        <v>271.14999999999998</v>
      </c>
      <c r="O77">
        <v>100.98</v>
      </c>
      <c r="P77">
        <v>1.63</v>
      </c>
      <c r="Q77">
        <v>9.4</v>
      </c>
      <c r="R77" s="93">
        <v>0</v>
      </c>
      <c r="S77" s="93">
        <v>0</v>
      </c>
      <c r="T77" s="93">
        <v>0</v>
      </c>
      <c r="U77">
        <v>1.61</v>
      </c>
      <c r="V77">
        <v>0</v>
      </c>
      <c r="W77">
        <v>2.04</v>
      </c>
      <c r="X77">
        <v>35.71</v>
      </c>
      <c r="Y77">
        <v>11.9</v>
      </c>
      <c r="Z77">
        <v>11.9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9.8800000000000008</v>
      </c>
      <c r="AH77">
        <v>32.880000000000003</v>
      </c>
      <c r="AI77">
        <v>32.880000000000003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86.08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111.84</v>
      </c>
      <c r="N78">
        <v>271.14999999999998</v>
      </c>
      <c r="O78">
        <v>100.98</v>
      </c>
      <c r="P78">
        <v>1.63</v>
      </c>
      <c r="Q78">
        <v>9.4</v>
      </c>
      <c r="R78" s="93">
        <v>0</v>
      </c>
      <c r="S78" s="93">
        <v>0</v>
      </c>
      <c r="T78" s="93">
        <v>0</v>
      </c>
      <c r="U78">
        <v>1.61</v>
      </c>
      <c r="V78">
        <v>0</v>
      </c>
      <c r="W78">
        <v>2.04</v>
      </c>
      <c r="X78">
        <v>36.01</v>
      </c>
      <c r="Y78">
        <v>12</v>
      </c>
      <c r="Z78">
        <v>12.01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9.18</v>
      </c>
      <c r="AH78">
        <v>33.53</v>
      </c>
      <c r="AI78">
        <v>33.53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86.08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111.84</v>
      </c>
      <c r="N79">
        <v>271.14999999999998</v>
      </c>
      <c r="O79">
        <v>100.98</v>
      </c>
      <c r="P79">
        <v>1.55</v>
      </c>
      <c r="Q79">
        <v>9.4</v>
      </c>
      <c r="R79" s="93">
        <v>0</v>
      </c>
      <c r="S79" s="93">
        <v>0</v>
      </c>
      <c r="T79" s="93">
        <v>0</v>
      </c>
      <c r="U79">
        <v>1.61</v>
      </c>
      <c r="V79">
        <v>0</v>
      </c>
      <c r="W79">
        <v>2</v>
      </c>
      <c r="X79">
        <v>36.24</v>
      </c>
      <c r="Y79">
        <v>12.09</v>
      </c>
      <c r="Z79">
        <v>12.08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8.56</v>
      </c>
      <c r="AH79">
        <v>34.159999999999997</v>
      </c>
      <c r="AI79">
        <v>34.159999999999997</v>
      </c>
      <c r="AJ79">
        <v>26.03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86.08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111.84</v>
      </c>
      <c r="N80">
        <v>271.14999999999998</v>
      </c>
      <c r="O80">
        <v>100.98</v>
      </c>
      <c r="P80">
        <v>1.55</v>
      </c>
      <c r="Q80">
        <v>9.6999999999999993</v>
      </c>
      <c r="R80" s="93">
        <v>0</v>
      </c>
      <c r="S80" s="93">
        <v>0</v>
      </c>
      <c r="T80" s="93">
        <v>0</v>
      </c>
      <c r="U80">
        <v>1.61</v>
      </c>
      <c r="V80">
        <v>0</v>
      </c>
      <c r="W80">
        <v>2</v>
      </c>
      <c r="X80">
        <v>36.29</v>
      </c>
      <c r="Y80">
        <v>12.1</v>
      </c>
      <c r="Z80">
        <v>12.1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</v>
      </c>
      <c r="AH80">
        <v>34.78</v>
      </c>
      <c r="AI80">
        <v>34.78</v>
      </c>
      <c r="AJ80">
        <v>26.03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86.08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111.84</v>
      </c>
      <c r="N81">
        <v>271.14999999999998</v>
      </c>
      <c r="O81">
        <v>100.98</v>
      </c>
      <c r="P81">
        <v>1.55</v>
      </c>
      <c r="Q81">
        <v>9.8000000000000007</v>
      </c>
      <c r="R81" s="93">
        <v>0</v>
      </c>
      <c r="S81" s="93">
        <v>0</v>
      </c>
      <c r="T81" s="93">
        <v>0</v>
      </c>
      <c r="U81">
        <v>1.61</v>
      </c>
      <c r="V81">
        <v>0</v>
      </c>
      <c r="W81">
        <v>2</v>
      </c>
      <c r="X81">
        <v>32.25</v>
      </c>
      <c r="Y81">
        <v>10.75</v>
      </c>
      <c r="Z81">
        <v>10.75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7.55</v>
      </c>
      <c r="AH81">
        <v>44.52</v>
      </c>
      <c r="AI81">
        <v>44.52</v>
      </c>
      <c r="AJ81">
        <v>26.03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86.08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111.84</v>
      </c>
      <c r="N82">
        <v>271.14999999999998</v>
      </c>
      <c r="O82">
        <v>100.98</v>
      </c>
      <c r="P82">
        <v>1.55</v>
      </c>
      <c r="Q82">
        <v>10</v>
      </c>
      <c r="R82" s="93">
        <v>0</v>
      </c>
      <c r="S82" s="93">
        <v>0</v>
      </c>
      <c r="T82" s="93">
        <v>0</v>
      </c>
      <c r="U82">
        <v>1.61</v>
      </c>
      <c r="V82">
        <v>0</v>
      </c>
      <c r="W82">
        <v>2</v>
      </c>
      <c r="X82">
        <v>32.92</v>
      </c>
      <c r="Y82">
        <v>10.98</v>
      </c>
      <c r="Z82">
        <v>10.97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44.29</v>
      </c>
      <c r="AI82">
        <v>44.29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86.08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111.84</v>
      </c>
      <c r="N83">
        <v>271.14999999999998</v>
      </c>
      <c r="O83">
        <v>100.98</v>
      </c>
      <c r="P83">
        <v>1.48</v>
      </c>
      <c r="Q83">
        <v>10.3</v>
      </c>
      <c r="R83" s="93">
        <v>0</v>
      </c>
      <c r="S83" s="93">
        <v>0</v>
      </c>
      <c r="T83" s="93">
        <v>0</v>
      </c>
      <c r="U83">
        <v>1.61</v>
      </c>
      <c r="V83">
        <v>0</v>
      </c>
      <c r="W83">
        <v>2</v>
      </c>
      <c r="X83">
        <v>33.04</v>
      </c>
      <c r="Y83">
        <v>11.03</v>
      </c>
      <c r="Z83">
        <v>11.01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12.46</v>
      </c>
      <c r="AH83">
        <v>44.09</v>
      </c>
      <c r="AI83">
        <v>44.09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86.08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111.84</v>
      </c>
      <c r="N84">
        <v>271.14999999999998</v>
      </c>
      <c r="O84">
        <v>100.98</v>
      </c>
      <c r="P84">
        <v>1.48</v>
      </c>
      <c r="Q84">
        <v>10.5</v>
      </c>
      <c r="R84" s="93">
        <v>0</v>
      </c>
      <c r="S84" s="93">
        <v>0</v>
      </c>
      <c r="T84" s="93">
        <v>0</v>
      </c>
      <c r="U84">
        <v>1.61</v>
      </c>
      <c r="V84">
        <v>0</v>
      </c>
      <c r="W84">
        <v>2</v>
      </c>
      <c r="X84">
        <v>33.340000000000003</v>
      </c>
      <c r="Y84">
        <v>11.12</v>
      </c>
      <c r="Z84">
        <v>11.11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11.77</v>
      </c>
      <c r="AH84">
        <v>43.03</v>
      </c>
      <c r="AI84">
        <v>43.03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86.08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96.41</v>
      </c>
      <c r="N85">
        <v>271.14999999999998</v>
      </c>
      <c r="O85">
        <v>100.98</v>
      </c>
      <c r="P85">
        <v>1.48</v>
      </c>
      <c r="Q85">
        <v>10.23</v>
      </c>
      <c r="R85" s="93">
        <v>0</v>
      </c>
      <c r="S85" s="93">
        <v>0</v>
      </c>
      <c r="T85" s="93">
        <v>0</v>
      </c>
      <c r="U85">
        <v>1.61</v>
      </c>
      <c r="V85">
        <v>0</v>
      </c>
      <c r="W85">
        <v>2</v>
      </c>
      <c r="X85">
        <v>43.87</v>
      </c>
      <c r="Y85">
        <v>14.62</v>
      </c>
      <c r="Z85">
        <v>14.62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11.46</v>
      </c>
      <c r="AH85">
        <v>46.58</v>
      </c>
      <c r="AI85">
        <v>46.58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86.08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100.98</v>
      </c>
      <c r="P86">
        <v>1.48</v>
      </c>
      <c r="Q86">
        <v>11.02</v>
      </c>
      <c r="R86" s="93">
        <v>0</v>
      </c>
      <c r="S86" s="93">
        <v>0</v>
      </c>
      <c r="T86" s="93">
        <v>0</v>
      </c>
      <c r="U86">
        <v>1.61</v>
      </c>
      <c r="V86">
        <v>0</v>
      </c>
      <c r="W86">
        <v>2</v>
      </c>
      <c r="X86">
        <v>43.6</v>
      </c>
      <c r="Y86">
        <v>14.55</v>
      </c>
      <c r="Z86">
        <v>14.53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11.4</v>
      </c>
      <c r="AH86">
        <v>44.68</v>
      </c>
      <c r="AI86">
        <v>44.68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67.12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100.98</v>
      </c>
      <c r="P87">
        <v>1.48</v>
      </c>
      <c r="Q87">
        <v>11.03</v>
      </c>
      <c r="R87" s="93">
        <v>0</v>
      </c>
      <c r="S87" s="93">
        <v>0</v>
      </c>
      <c r="T87" s="93">
        <v>0</v>
      </c>
      <c r="U87">
        <v>1.61</v>
      </c>
      <c r="V87">
        <v>0</v>
      </c>
      <c r="W87">
        <v>2</v>
      </c>
      <c r="X87">
        <v>43.33</v>
      </c>
      <c r="Y87">
        <v>14.46</v>
      </c>
      <c r="Z87">
        <v>14.44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13.43</v>
      </c>
      <c r="AH87">
        <v>43.51</v>
      </c>
      <c r="AI87">
        <v>43.51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67.12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100.98</v>
      </c>
      <c r="P88">
        <v>1.48</v>
      </c>
      <c r="Q88">
        <v>11.05</v>
      </c>
      <c r="R88" s="93">
        <v>0</v>
      </c>
      <c r="S88" s="93">
        <v>0</v>
      </c>
      <c r="T88" s="93">
        <v>0</v>
      </c>
      <c r="U88">
        <v>1.61</v>
      </c>
      <c r="V88">
        <v>0</v>
      </c>
      <c r="W88">
        <v>2</v>
      </c>
      <c r="X88">
        <v>43.04</v>
      </c>
      <c r="Y88">
        <v>14.35</v>
      </c>
      <c r="Z88">
        <v>14.35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13.21</v>
      </c>
      <c r="AH88">
        <v>42.21</v>
      </c>
      <c r="AI88">
        <v>42.21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214.91</v>
      </c>
      <c r="C89" s="34">
        <v>67.12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100.98</v>
      </c>
      <c r="P89">
        <v>0.94</v>
      </c>
      <c r="Q89">
        <v>10.97</v>
      </c>
      <c r="R89" s="93">
        <v>0</v>
      </c>
      <c r="S89" s="93">
        <v>0</v>
      </c>
      <c r="T89" s="93">
        <v>0</v>
      </c>
      <c r="U89">
        <v>1.61</v>
      </c>
      <c r="V89">
        <v>0</v>
      </c>
      <c r="W89">
        <v>2</v>
      </c>
      <c r="X89">
        <v>42.62</v>
      </c>
      <c r="Y89">
        <v>14.2</v>
      </c>
      <c r="Z89">
        <v>14.21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12.86</v>
      </c>
      <c r="AH89">
        <v>33.21</v>
      </c>
      <c r="AI89">
        <v>33.21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214.91</v>
      </c>
      <c r="C90" s="34">
        <v>67.12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100.98</v>
      </c>
      <c r="P90">
        <v>0.94</v>
      </c>
      <c r="Q90">
        <v>11</v>
      </c>
      <c r="R90" s="93">
        <v>0</v>
      </c>
      <c r="S90" s="93">
        <v>0</v>
      </c>
      <c r="T90" s="93">
        <v>0</v>
      </c>
      <c r="U90">
        <v>1.61</v>
      </c>
      <c r="V90">
        <v>0</v>
      </c>
      <c r="W90">
        <v>2</v>
      </c>
      <c r="X90">
        <v>42</v>
      </c>
      <c r="Y90">
        <v>14</v>
      </c>
      <c r="Z90">
        <v>14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12.62</v>
      </c>
      <c r="AH90">
        <v>32.880000000000003</v>
      </c>
      <c r="AI90">
        <v>32.880000000000003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214.91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100.98</v>
      </c>
      <c r="P91">
        <v>0.94</v>
      </c>
      <c r="Q91">
        <v>11.11</v>
      </c>
      <c r="R91" s="93">
        <v>0</v>
      </c>
      <c r="S91" s="93">
        <v>0</v>
      </c>
      <c r="T91" s="93">
        <v>0</v>
      </c>
      <c r="U91">
        <v>1.53</v>
      </c>
      <c r="V91">
        <v>0</v>
      </c>
      <c r="W91">
        <v>1.95</v>
      </c>
      <c r="X91">
        <v>41.9</v>
      </c>
      <c r="Y91">
        <v>13.96</v>
      </c>
      <c r="Z91">
        <v>13.97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12.23</v>
      </c>
      <c r="AH91">
        <v>37.54</v>
      </c>
      <c r="AI91">
        <v>37.54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214.91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0.94</v>
      </c>
      <c r="Q92">
        <v>11.13</v>
      </c>
      <c r="R92" s="93">
        <v>0</v>
      </c>
      <c r="S92" s="93">
        <v>0</v>
      </c>
      <c r="T92" s="93">
        <v>0</v>
      </c>
      <c r="U92">
        <v>1.53</v>
      </c>
      <c r="V92">
        <v>0</v>
      </c>
      <c r="W92">
        <v>1.95</v>
      </c>
      <c r="X92">
        <v>41.71</v>
      </c>
      <c r="Y92">
        <v>13.91</v>
      </c>
      <c r="Z92">
        <v>13.9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11.92</v>
      </c>
      <c r="AH92">
        <v>36.89</v>
      </c>
      <c r="AI92">
        <v>36.89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214.91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100.98</v>
      </c>
      <c r="P93">
        <v>1.0900000000000001</v>
      </c>
      <c r="Q93">
        <v>11.3</v>
      </c>
      <c r="R93" s="93">
        <v>0</v>
      </c>
      <c r="S93" s="93">
        <v>0</v>
      </c>
      <c r="T93" s="93">
        <v>0</v>
      </c>
      <c r="U93">
        <v>1.53</v>
      </c>
      <c r="V93">
        <v>0</v>
      </c>
      <c r="W93">
        <v>1.95</v>
      </c>
      <c r="X93">
        <v>41.61</v>
      </c>
      <c r="Y93">
        <v>13.87</v>
      </c>
      <c r="Z93">
        <v>13.87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</v>
      </c>
      <c r="AH93">
        <v>35.880000000000003</v>
      </c>
      <c r="AI93">
        <v>35.880000000000003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214.91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100.98</v>
      </c>
      <c r="P94">
        <v>1.0900000000000001</v>
      </c>
      <c r="Q94">
        <v>11.56</v>
      </c>
      <c r="R94" s="93">
        <v>0</v>
      </c>
      <c r="S94" s="93">
        <v>0</v>
      </c>
      <c r="T94" s="93">
        <v>0</v>
      </c>
      <c r="U94">
        <v>1.53</v>
      </c>
      <c r="V94">
        <v>0</v>
      </c>
      <c r="W94">
        <v>1.95</v>
      </c>
      <c r="X94">
        <v>41.33</v>
      </c>
      <c r="Y94">
        <v>13.78</v>
      </c>
      <c r="Z94">
        <v>13.78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11.12</v>
      </c>
      <c r="AH94">
        <v>35.6</v>
      </c>
      <c r="AI94">
        <v>35.6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214.91</v>
      </c>
      <c r="C95" s="34">
        <v>44.26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231.38</v>
      </c>
      <c r="O95">
        <v>77.13</v>
      </c>
      <c r="P95">
        <v>1.0900000000000001</v>
      </c>
      <c r="Q95">
        <v>11.58</v>
      </c>
      <c r="R95" s="93">
        <v>0</v>
      </c>
      <c r="S95" s="93">
        <v>0</v>
      </c>
      <c r="T95" s="93">
        <v>0</v>
      </c>
      <c r="U95">
        <v>1.53</v>
      </c>
      <c r="V95">
        <v>0</v>
      </c>
      <c r="W95">
        <v>1.95</v>
      </c>
      <c r="X95">
        <v>40.36</v>
      </c>
      <c r="Y95">
        <v>13.46</v>
      </c>
      <c r="Z95">
        <v>13.45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10.29</v>
      </c>
      <c r="AH95">
        <v>34.979999999999997</v>
      </c>
      <c r="AI95">
        <v>34.979999999999997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214.91</v>
      </c>
      <c r="C96" s="34">
        <v>44.26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231.38</v>
      </c>
      <c r="O96">
        <v>57.85</v>
      </c>
      <c r="P96">
        <v>1.0900000000000001</v>
      </c>
      <c r="Q96">
        <v>11.46</v>
      </c>
      <c r="R96" s="93">
        <v>0</v>
      </c>
      <c r="S96" s="93">
        <v>0</v>
      </c>
      <c r="T96" s="93">
        <v>0</v>
      </c>
      <c r="U96">
        <v>1.53</v>
      </c>
      <c r="V96">
        <v>0</v>
      </c>
      <c r="W96">
        <v>1.95</v>
      </c>
      <c r="X96">
        <v>39.36</v>
      </c>
      <c r="Y96">
        <v>13.12</v>
      </c>
      <c r="Z96">
        <v>13.12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9.6999999999999993</v>
      </c>
      <c r="AH96">
        <v>34.630000000000003</v>
      </c>
      <c r="AI96">
        <v>34.630000000000003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183.83</v>
      </c>
      <c r="C97" s="34">
        <v>31.47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47.52</v>
      </c>
      <c r="P97">
        <v>1.0900000000000001</v>
      </c>
      <c r="Q97">
        <v>11.37</v>
      </c>
      <c r="R97" s="93">
        <v>0</v>
      </c>
      <c r="S97" s="93">
        <v>0</v>
      </c>
      <c r="T97" s="93">
        <v>0</v>
      </c>
      <c r="U97">
        <v>1.53</v>
      </c>
      <c r="V97">
        <v>0</v>
      </c>
      <c r="W97">
        <v>1.95</v>
      </c>
      <c r="X97">
        <v>38.619999999999997</v>
      </c>
      <c r="Y97">
        <v>12.87</v>
      </c>
      <c r="Z97">
        <v>12.88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8.8000000000000007</v>
      </c>
      <c r="AH97">
        <v>34.6</v>
      </c>
      <c r="AI97">
        <v>34.6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154.91</v>
      </c>
      <c r="C98" s="34">
        <v>31.47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231.38</v>
      </c>
      <c r="O98">
        <v>47.52</v>
      </c>
      <c r="P98">
        <v>1.0900000000000001</v>
      </c>
      <c r="Q98">
        <v>11.38</v>
      </c>
      <c r="R98" s="93">
        <v>0</v>
      </c>
      <c r="S98" s="93">
        <v>0</v>
      </c>
      <c r="T98" s="93">
        <v>0</v>
      </c>
      <c r="U98">
        <v>1.53</v>
      </c>
      <c r="V98">
        <v>0</v>
      </c>
      <c r="W98">
        <v>1.95</v>
      </c>
      <c r="X98">
        <v>38.049999999999997</v>
      </c>
      <c r="Y98">
        <v>12.7</v>
      </c>
      <c r="Z98">
        <v>12.68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7.74</v>
      </c>
      <c r="AH98">
        <v>33.96</v>
      </c>
      <c r="AI98">
        <v>33.96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5.2532974999999951</v>
      </c>
      <c r="C99" s="34">
        <f t="shared" ref="C99:P99" si="2">SUM(C3:C98)/4000</f>
        <v>1.6156974999999991</v>
      </c>
      <c r="D99" s="93">
        <f t="shared" ref="D99" si="3">SUM(D3:D98)/4000</f>
        <v>0.90998249999999992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6.4412499999999998E-2</v>
      </c>
      <c r="K99" s="37">
        <f t="shared" si="2"/>
        <v>6.4412499999999998E-2</v>
      </c>
      <c r="L99" s="37">
        <f t="shared" si="2"/>
        <v>6.6017499999999979E-2</v>
      </c>
      <c r="M99">
        <f t="shared" si="2"/>
        <v>2.3195474999999974</v>
      </c>
      <c r="N99">
        <f t="shared" si="2"/>
        <v>5.9120400000000064</v>
      </c>
      <c r="O99">
        <f t="shared" si="2"/>
        <v>2.0923449999999959</v>
      </c>
      <c r="P99">
        <f t="shared" si="2"/>
        <v>3.340499999999999E-2</v>
      </c>
      <c r="Q99">
        <f t="shared" ref="Q99:AF99" si="5">SUM(Q3:Q98)/4000</f>
        <v>0.2745225</v>
      </c>
      <c r="R99" s="93">
        <f t="shared" si="5"/>
        <v>0.3124725000000001</v>
      </c>
      <c r="S99" s="93">
        <f t="shared" si="5"/>
        <v>0.29264500000000004</v>
      </c>
      <c r="T99" s="93">
        <f t="shared" si="5"/>
        <v>0.30486500000000005</v>
      </c>
      <c r="U99">
        <f t="shared" si="5"/>
        <v>3.7980000000000042E-2</v>
      </c>
      <c r="V99">
        <f t="shared" si="5"/>
        <v>0.68253029250000008</v>
      </c>
      <c r="W99">
        <f t="shared" si="5"/>
        <v>4.711499999999999E-2</v>
      </c>
      <c r="X99">
        <f t="shared" si="5"/>
        <v>0.83141750000000025</v>
      </c>
      <c r="Y99">
        <f t="shared" si="5"/>
        <v>0.27715249999999997</v>
      </c>
      <c r="Z99">
        <f t="shared" si="5"/>
        <v>0.27713500000000013</v>
      </c>
      <c r="AA99">
        <f t="shared" si="5"/>
        <v>1.1901099999999998</v>
      </c>
      <c r="AB99">
        <f t="shared" si="5"/>
        <v>0.23799999999999999</v>
      </c>
      <c r="AC99">
        <f t="shared" si="5"/>
        <v>0.38437499999999997</v>
      </c>
      <c r="AD99">
        <f t="shared" si="5"/>
        <v>0.21062500000000001</v>
      </c>
      <c r="AE99">
        <f t="shared" si="5"/>
        <v>0.42725000000000002</v>
      </c>
      <c r="AF99">
        <f t="shared" si="5"/>
        <v>0.2135</v>
      </c>
      <c r="AG99">
        <f t="shared" ref="AG99:AM99" si="6">SUM(AG3:AG98)/4000</f>
        <v>0.22278000000000009</v>
      </c>
      <c r="AH99">
        <f t="shared" si="6"/>
        <v>0.7247100000000003</v>
      </c>
      <c r="AI99">
        <f t="shared" si="6"/>
        <v>0.7247100000000003</v>
      </c>
      <c r="AJ99">
        <f t="shared" si="6"/>
        <v>0.58447499999999952</v>
      </c>
      <c r="AK99">
        <f t="shared" si="6"/>
        <v>0.89137500000000003</v>
      </c>
      <c r="AL99">
        <f t="shared" si="6"/>
        <v>0.37887500000000002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139.99753581661892</v>
      </c>
      <c r="L3">
        <v>106.23374707056681</v>
      </c>
      <c r="M3">
        <v>24.037237817718779</v>
      </c>
      <c r="N3">
        <v>51.878732326337044</v>
      </c>
      <c r="O3">
        <v>73.288711419105923</v>
      </c>
      <c r="P3">
        <v>24.376261140070625</v>
      </c>
      <c r="Q3">
        <v>2.9987029831387813</v>
      </c>
      <c r="R3">
        <v>4.9985185185185186</v>
      </c>
      <c r="S3">
        <v>0</v>
      </c>
      <c r="T3">
        <v>0</v>
      </c>
      <c r="U3">
        <v>62.109148461881411</v>
      </c>
      <c r="V3">
        <v>2.9979253112033195</v>
      </c>
      <c r="W3">
        <v>6.8572579308978883</v>
      </c>
      <c r="X3">
        <v>15.000000000000002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9.5358999999999998</v>
      </c>
      <c r="AM3">
        <v>0</v>
      </c>
      <c r="AN3">
        <v>0</v>
      </c>
      <c r="AO3">
        <v>0</v>
      </c>
      <c r="AP3">
        <v>1.1252680775669244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563.75249273367751</v>
      </c>
      <c r="DN3">
        <v>20.992408139947521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139.99753581661892</v>
      </c>
      <c r="L4">
        <v>106.23374707056681</v>
      </c>
      <c r="M4">
        <v>24.037237817718779</v>
      </c>
      <c r="N4">
        <v>30.000775123949126</v>
      </c>
      <c r="O4">
        <v>73.288711419105923</v>
      </c>
      <c r="P4">
        <v>24.376261140070625</v>
      </c>
      <c r="Q4">
        <v>2.9987029831387813</v>
      </c>
      <c r="R4">
        <v>4.9985185185185186</v>
      </c>
      <c r="S4">
        <v>0</v>
      </c>
      <c r="T4">
        <v>0</v>
      </c>
      <c r="U4">
        <v>62.109148461881411</v>
      </c>
      <c r="V4">
        <v>2.9979253112033195</v>
      </c>
      <c r="W4">
        <v>4.998920546558705</v>
      </c>
      <c r="X4">
        <v>15.000000000000002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52.880900000000004</v>
      </c>
      <c r="AM4">
        <v>0</v>
      </c>
      <c r="AN4">
        <v>0</v>
      </c>
      <c r="AO4">
        <v>0</v>
      </c>
      <c r="AP4">
        <v>1.1252680775669244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582.65724587870318</v>
      </c>
      <c r="DN4">
        <v>21.696360408194749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139.99753581661892</v>
      </c>
      <c r="L5">
        <v>106.23374707056681</v>
      </c>
      <c r="M5">
        <v>24.037237817718779</v>
      </c>
      <c r="N5">
        <v>20.000576665864806</v>
      </c>
      <c r="O5">
        <v>48.996685117929452</v>
      </c>
      <c r="P5">
        <v>24.376261140070625</v>
      </c>
      <c r="Q5">
        <v>2.9987029831387813</v>
      </c>
      <c r="R5">
        <v>4.9985185185185186</v>
      </c>
      <c r="S5">
        <v>0</v>
      </c>
      <c r="T5">
        <v>0</v>
      </c>
      <c r="U5">
        <v>62.109148461881411</v>
      </c>
      <c r="V5">
        <v>2.9979253112033195</v>
      </c>
      <c r="W5">
        <v>4.998920546558705</v>
      </c>
      <c r="X5">
        <v>15.000000000000002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52.880900000000004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3.8791999999999991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536.50633352843636</v>
      </c>
      <c r="DN5">
        <v>19.977847999200751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139.99753581661892</v>
      </c>
      <c r="L6">
        <v>106.23374707056681</v>
      </c>
      <c r="M6">
        <v>24.037237817718779</v>
      </c>
      <c r="N6">
        <v>20.000576665864806</v>
      </c>
      <c r="O6">
        <v>36.996542955489616</v>
      </c>
      <c r="P6">
        <v>24.376261140070625</v>
      </c>
      <c r="Q6">
        <v>2.9987029831387813</v>
      </c>
      <c r="R6">
        <v>4.9985185185185186</v>
      </c>
      <c r="S6">
        <v>0</v>
      </c>
      <c r="T6">
        <v>0</v>
      </c>
      <c r="U6">
        <v>62.109148461881411</v>
      </c>
      <c r="V6">
        <v>2.9979253112033195</v>
      </c>
      <c r="W6">
        <v>4.998920546558705</v>
      </c>
      <c r="X6">
        <v>15.000000000000002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52.880900000000004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2.9093999999999989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524.0020122101389</v>
      </c>
      <c r="DN6">
        <v>19.512227155058373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139.99753581661892</v>
      </c>
      <c r="L7">
        <v>106.23374707056681</v>
      </c>
      <c r="M7">
        <v>24.037237817718779</v>
      </c>
      <c r="N7">
        <v>20.000576665864806</v>
      </c>
      <c r="O7">
        <v>64.006050707290527</v>
      </c>
      <c r="P7">
        <v>24.376261140070625</v>
      </c>
      <c r="Q7">
        <v>2.9987029831387813</v>
      </c>
      <c r="R7">
        <v>4.9985185185185186</v>
      </c>
      <c r="S7">
        <v>0</v>
      </c>
      <c r="T7">
        <v>0</v>
      </c>
      <c r="U7">
        <v>62.109148461881411</v>
      </c>
      <c r="V7">
        <v>2.9979253112033195</v>
      </c>
      <c r="W7">
        <v>4.998920546558705</v>
      </c>
      <c r="X7">
        <v>15.000000000000002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52.880900000000004</v>
      </c>
      <c r="AM7">
        <v>0</v>
      </c>
      <c r="AN7">
        <v>0</v>
      </c>
      <c r="AO7">
        <v>0</v>
      </c>
      <c r="AP7">
        <v>1.1252680775669244</v>
      </c>
      <c r="AQ7">
        <v>0</v>
      </c>
      <c r="AR7">
        <v>2.9093999999999989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550.04187861730702</v>
      </c>
      <c r="DN7">
        <v>20.481868499691164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139.99753581661892</v>
      </c>
      <c r="L8">
        <v>106.23374707056681</v>
      </c>
      <c r="M8">
        <v>24.037237817718779</v>
      </c>
      <c r="N8">
        <v>20.000576665864806</v>
      </c>
      <c r="O8">
        <v>59.006355471268726</v>
      </c>
      <c r="P8">
        <v>24.376261140070625</v>
      </c>
      <c r="Q8">
        <v>2.9987029831387813</v>
      </c>
      <c r="R8">
        <v>4.9985185185185186</v>
      </c>
      <c r="S8">
        <v>0</v>
      </c>
      <c r="T8">
        <v>0</v>
      </c>
      <c r="U8">
        <v>62.109148461881411</v>
      </c>
      <c r="V8">
        <v>2.9979253112033195</v>
      </c>
      <c r="W8">
        <v>4.998920546558705</v>
      </c>
      <c r="X8">
        <v>15.000000000000002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9.5358999999999998</v>
      </c>
      <c r="AM8">
        <v>0</v>
      </c>
      <c r="AN8">
        <v>0</v>
      </c>
      <c r="AO8">
        <v>0</v>
      </c>
      <c r="AP8">
        <v>1.1252680775669244</v>
      </c>
      <c r="AQ8">
        <v>0</v>
      </c>
      <c r="AR8">
        <v>2.9093999999999989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503.43275794267385</v>
      </c>
      <c r="DN8">
        <v>18.746293938302447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139.99753581661892</v>
      </c>
      <c r="L9">
        <v>106.23374707056681</v>
      </c>
      <c r="M9">
        <v>19.998752490421456</v>
      </c>
      <c r="N9">
        <v>51.878732326337044</v>
      </c>
      <c r="O9">
        <v>73.288711419105923</v>
      </c>
      <c r="P9">
        <v>24.376261140070625</v>
      </c>
      <c r="Q9">
        <v>2.9987029831387813</v>
      </c>
      <c r="R9">
        <v>4.9985185185185186</v>
      </c>
      <c r="S9">
        <v>0</v>
      </c>
      <c r="T9">
        <v>0</v>
      </c>
      <c r="U9">
        <v>62.109148461881411</v>
      </c>
      <c r="V9">
        <v>2.9979253112033195</v>
      </c>
      <c r="W9">
        <v>4.998920546558705</v>
      </c>
      <c r="X9">
        <v>15.000000000000002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1.7338</v>
      </c>
      <c r="AM9">
        <v>0</v>
      </c>
      <c r="AN9">
        <v>0</v>
      </c>
      <c r="AO9">
        <v>0</v>
      </c>
      <c r="AP9">
        <v>3.6571212520925043</v>
      </c>
      <c r="AQ9">
        <v>0</v>
      </c>
      <c r="AR9">
        <v>2.9093999999999989</v>
      </c>
      <c r="AS9">
        <v>2.3632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530.75931010843408</v>
      </c>
      <c r="DN9">
        <v>19.764001228079749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139.99753581661892</v>
      </c>
      <c r="L10">
        <v>106.23374707056681</v>
      </c>
      <c r="M10">
        <v>19.998752490421456</v>
      </c>
      <c r="N10">
        <v>51.878732326337044</v>
      </c>
      <c r="O10">
        <v>73.288711419105923</v>
      </c>
      <c r="P10">
        <v>24.376261140070625</v>
      </c>
      <c r="Q10">
        <v>2.9987029831387813</v>
      </c>
      <c r="R10">
        <v>4.9985185185185186</v>
      </c>
      <c r="S10">
        <v>0</v>
      </c>
      <c r="T10">
        <v>0</v>
      </c>
      <c r="U10">
        <v>62.109148461881411</v>
      </c>
      <c r="V10">
        <v>2.9979253112033195</v>
      </c>
      <c r="W10">
        <v>4.998920546558705</v>
      </c>
      <c r="X10">
        <v>15.000000000000002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1.7338</v>
      </c>
      <c r="AM10">
        <v>0</v>
      </c>
      <c r="AN10">
        <v>0</v>
      </c>
      <c r="AO10">
        <v>0</v>
      </c>
      <c r="AP10">
        <v>3.6571212520925043</v>
      </c>
      <c r="AQ10">
        <v>0</v>
      </c>
      <c r="AR10">
        <v>2.9093999999999989</v>
      </c>
      <c r="AS10">
        <v>2.3632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530.75931010843408</v>
      </c>
      <c r="DN10">
        <v>19.764001228079749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139.99753581661892</v>
      </c>
      <c r="L11">
        <v>106.23374707056681</v>
      </c>
      <c r="M11">
        <v>19.998752490421456</v>
      </c>
      <c r="N11">
        <v>51.878732326337044</v>
      </c>
      <c r="O11">
        <v>73.288711419105923</v>
      </c>
      <c r="P11">
        <v>24.376261140070625</v>
      </c>
      <c r="Q11">
        <v>2.9987029831387813</v>
      </c>
      <c r="R11">
        <v>4.9985185185185186</v>
      </c>
      <c r="S11">
        <v>0</v>
      </c>
      <c r="T11">
        <v>0</v>
      </c>
      <c r="U11">
        <v>62.109148461881411</v>
      </c>
      <c r="V11">
        <v>2.9979253112033195</v>
      </c>
      <c r="W11">
        <v>4.9985185185185186</v>
      </c>
      <c r="X11">
        <v>15.000000000000002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3.6571212520925043</v>
      </c>
      <c r="AQ11">
        <v>0</v>
      </c>
      <c r="AR11">
        <v>2.9093999999999989</v>
      </c>
      <c r="AS11">
        <v>2.3632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530.75892259857505</v>
      </c>
      <c r="DN11">
        <v>19.76398670989861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139.99753581661892</v>
      </c>
      <c r="L12">
        <v>106.23374707056681</v>
      </c>
      <c r="M12">
        <v>19.998752490421456</v>
      </c>
      <c r="N12">
        <v>51.878732326337044</v>
      </c>
      <c r="O12">
        <v>73.288711419105923</v>
      </c>
      <c r="P12">
        <v>24.376261140070625</v>
      </c>
      <c r="Q12">
        <v>2.9987029831387813</v>
      </c>
      <c r="R12">
        <v>4.9985185185185186</v>
      </c>
      <c r="S12">
        <v>0</v>
      </c>
      <c r="T12">
        <v>0</v>
      </c>
      <c r="U12">
        <v>62.109148461881411</v>
      </c>
      <c r="V12">
        <v>2.9979253112033195</v>
      </c>
      <c r="W12">
        <v>4.9985185185185186</v>
      </c>
      <c r="X12">
        <v>15.000000000000002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3.6571212520925043</v>
      </c>
      <c r="AQ12">
        <v>0</v>
      </c>
      <c r="AR12">
        <v>2.9093999999999989</v>
      </c>
      <c r="AS12">
        <v>2.3632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530.75892259857505</v>
      </c>
      <c r="DN12">
        <v>19.76398670989861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139.99753581661892</v>
      </c>
      <c r="L13">
        <v>106.23374707056681</v>
      </c>
      <c r="M13">
        <v>19.998752490421456</v>
      </c>
      <c r="N13">
        <v>51.878732326337044</v>
      </c>
      <c r="O13">
        <v>73.288711419105923</v>
      </c>
      <c r="P13">
        <v>24.376261140070625</v>
      </c>
      <c r="Q13">
        <v>2.9987029831387813</v>
      </c>
      <c r="R13">
        <v>4.9985185185185186</v>
      </c>
      <c r="S13">
        <v>0</v>
      </c>
      <c r="T13">
        <v>0</v>
      </c>
      <c r="U13">
        <v>62.109148461881411</v>
      </c>
      <c r="V13">
        <v>2.9979253112033195</v>
      </c>
      <c r="W13">
        <v>4.9985185185185186</v>
      </c>
      <c r="X13">
        <v>15.000000000000002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1.4065850969586557</v>
      </c>
      <c r="AQ13">
        <v>0</v>
      </c>
      <c r="AR13">
        <v>2.9093999999999989</v>
      </c>
      <c r="AS13">
        <v>2.3632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528.58931201456517</v>
      </c>
      <c r="DN13">
        <v>19.683061138774704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139.99753581661892</v>
      </c>
      <c r="L14">
        <v>106.23374707056681</v>
      </c>
      <c r="M14">
        <v>19.998752490421456</v>
      </c>
      <c r="N14">
        <v>51.878732326337044</v>
      </c>
      <c r="O14">
        <v>73.288711419105923</v>
      </c>
      <c r="P14">
        <v>24.376261140070625</v>
      </c>
      <c r="Q14">
        <v>2.9987029831387813</v>
      </c>
      <c r="R14">
        <v>4.9985185185185186</v>
      </c>
      <c r="S14">
        <v>0</v>
      </c>
      <c r="T14">
        <v>0</v>
      </c>
      <c r="U14">
        <v>62.109148461881411</v>
      </c>
      <c r="V14">
        <v>2.9979253112033195</v>
      </c>
      <c r="W14">
        <v>4.9985185185185186</v>
      </c>
      <c r="X14">
        <v>15.000000000000002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1.4065850969586557</v>
      </c>
      <c r="AQ14">
        <v>0</v>
      </c>
      <c r="AR14">
        <v>2.9093999999999989</v>
      </c>
      <c r="AS14">
        <v>2.3632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528.58931201456517</v>
      </c>
      <c r="DN14">
        <v>19.683061138774704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139.99753581661892</v>
      </c>
      <c r="L15">
        <v>106.23374707056681</v>
      </c>
      <c r="M15">
        <v>19.998752490421456</v>
      </c>
      <c r="N15">
        <v>20.321697052207885</v>
      </c>
      <c r="O15">
        <v>45.005187559808604</v>
      </c>
      <c r="P15">
        <v>24.376261140070625</v>
      </c>
      <c r="Q15">
        <v>2.8926544021024969</v>
      </c>
      <c r="R15">
        <v>4.9985185185185186</v>
      </c>
      <c r="S15">
        <v>0</v>
      </c>
      <c r="T15">
        <v>0</v>
      </c>
      <c r="U15">
        <v>62.109148461881411</v>
      </c>
      <c r="V15">
        <v>2.8862420382165603</v>
      </c>
      <c r="W15">
        <v>4.8196048632218851</v>
      </c>
      <c r="X15">
        <v>14.460391973868408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1.4065850969586557</v>
      </c>
      <c r="AQ15">
        <v>0</v>
      </c>
      <c r="AR15">
        <v>2.9093999999999989</v>
      </c>
      <c r="AS15">
        <v>2.3632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469.99438700455397</v>
      </c>
      <c r="DN15">
        <v>17.501173479908314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139.99753581661892</v>
      </c>
      <c r="L16">
        <v>106.23374707056681</v>
      </c>
      <c r="M16">
        <v>19.998752490421456</v>
      </c>
      <c r="N16">
        <v>20.000576665864806</v>
      </c>
      <c r="O16">
        <v>48.996685117929452</v>
      </c>
      <c r="P16">
        <v>24.376261140070625</v>
      </c>
      <c r="Q16">
        <v>2.8926544021024969</v>
      </c>
      <c r="R16">
        <v>4.9985185185185186</v>
      </c>
      <c r="S16">
        <v>0</v>
      </c>
      <c r="T16">
        <v>0</v>
      </c>
      <c r="U16">
        <v>62.109148461881411</v>
      </c>
      <c r="V16">
        <v>2.8862420382165603</v>
      </c>
      <c r="W16">
        <v>4.8196048632218851</v>
      </c>
      <c r="X16">
        <v>14.460391973868408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2.9093999999999989</v>
      </c>
      <c r="AS16">
        <v>2.3632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473.5329977655154</v>
      </c>
      <c r="DN16">
        <v>17.632939890724607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139.99753581661892</v>
      </c>
      <c r="L17">
        <v>106.23374707056681</v>
      </c>
      <c r="M17">
        <v>19.998752490421456</v>
      </c>
      <c r="N17">
        <v>20.000576665864806</v>
      </c>
      <c r="O17">
        <v>54.006689427662955</v>
      </c>
      <c r="P17">
        <v>24.376261140070625</v>
      </c>
      <c r="Q17">
        <v>2.8926544021024969</v>
      </c>
      <c r="R17">
        <v>4.9985185185185186</v>
      </c>
      <c r="S17">
        <v>0</v>
      </c>
      <c r="T17">
        <v>0</v>
      </c>
      <c r="U17">
        <v>62.109148461881411</v>
      </c>
      <c r="V17">
        <v>2.8862420382165603</v>
      </c>
      <c r="W17">
        <v>4.8196048632218851</v>
      </c>
      <c r="X17">
        <v>14.460391973868408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3.6571212520925043</v>
      </c>
      <c r="AQ17">
        <v>0</v>
      </c>
      <c r="AR17">
        <v>2.9093999999999989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486.46341437433176</v>
      </c>
      <c r="DN17">
        <v>18.114563746775616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139.99753581661892</v>
      </c>
      <c r="L18">
        <v>106.23374707056681</v>
      </c>
      <c r="M18">
        <v>19.998752490421456</v>
      </c>
      <c r="N18">
        <v>20.000576665864806</v>
      </c>
      <c r="O18">
        <v>64.006050707290527</v>
      </c>
      <c r="P18">
        <v>24.376261140070625</v>
      </c>
      <c r="Q18">
        <v>2.8926544021024969</v>
      </c>
      <c r="R18">
        <v>4.9985185185185186</v>
      </c>
      <c r="S18">
        <v>0</v>
      </c>
      <c r="T18">
        <v>0</v>
      </c>
      <c r="U18">
        <v>62.109148461881411</v>
      </c>
      <c r="V18">
        <v>2.8862420382165603</v>
      </c>
      <c r="W18">
        <v>4.8196048632218851</v>
      </c>
      <c r="X18">
        <v>14.460391973868408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3.6571212520925043</v>
      </c>
      <c r="AQ18">
        <v>0</v>
      </c>
      <c r="AR18">
        <v>2.9093999999999989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496.10379857895822</v>
      </c>
      <c r="DN18">
        <v>18.473540821776673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139.99753581661892</v>
      </c>
      <c r="L19">
        <v>106.23374707056681</v>
      </c>
      <c r="M19">
        <v>19.998752490421456</v>
      </c>
      <c r="N19">
        <v>37.999588008757094</v>
      </c>
      <c r="O19">
        <v>73.288711419105923</v>
      </c>
      <c r="P19">
        <v>24.376261140070625</v>
      </c>
      <c r="Q19">
        <v>2.8926544021024969</v>
      </c>
      <c r="R19">
        <v>4.9985185185185186</v>
      </c>
      <c r="S19">
        <v>0</v>
      </c>
      <c r="T19">
        <v>0</v>
      </c>
      <c r="U19">
        <v>62.109148461881411</v>
      </c>
      <c r="V19">
        <v>2.8862420382165603</v>
      </c>
      <c r="W19">
        <v>4.8196048632218851</v>
      </c>
      <c r="X19">
        <v>14.460391973868408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0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3.6571212520925043</v>
      </c>
      <c r="AQ19">
        <v>0</v>
      </c>
      <c r="AR19">
        <v>2.9093999999999989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522.40605864629435</v>
      </c>
      <c r="DN19">
        <v>19.45295280914825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139.99753581661892</v>
      </c>
      <c r="L20">
        <v>106.23374707056681</v>
      </c>
      <c r="M20">
        <v>30.922405732114779</v>
      </c>
      <c r="N20">
        <v>49.169777735359524</v>
      </c>
      <c r="O20">
        <v>73.288711419105923</v>
      </c>
      <c r="P20">
        <v>24.376261140070625</v>
      </c>
      <c r="Q20">
        <v>2.8926544021024969</v>
      </c>
      <c r="R20">
        <v>4.9985185185185186</v>
      </c>
      <c r="S20">
        <v>0</v>
      </c>
      <c r="T20">
        <v>0</v>
      </c>
      <c r="U20">
        <v>62.109148461881411</v>
      </c>
      <c r="V20">
        <v>2.8862420382165603</v>
      </c>
      <c r="W20">
        <v>4.8196048632218851</v>
      </c>
      <c r="X20">
        <v>14.460391973868408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0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2.9093999999999989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541.53712207680735</v>
      </c>
      <c r="DN20">
        <v>20.165196191797083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139.99753581661892</v>
      </c>
      <c r="L21">
        <v>106.23374707056681</v>
      </c>
      <c r="M21">
        <v>52.682407533779177</v>
      </c>
      <c r="N21">
        <v>51.878732326337044</v>
      </c>
      <c r="O21">
        <v>73.288711419105923</v>
      </c>
      <c r="P21">
        <v>24.376261140070625</v>
      </c>
      <c r="Q21">
        <v>2.8926544021024969</v>
      </c>
      <c r="R21">
        <v>4.9985185185185186</v>
      </c>
      <c r="S21">
        <v>0</v>
      </c>
      <c r="T21">
        <v>0</v>
      </c>
      <c r="U21">
        <v>62.109148461881411</v>
      </c>
      <c r="V21">
        <v>2.8862420382165603</v>
      </c>
      <c r="W21">
        <v>9.9958567493112938</v>
      </c>
      <c r="X21">
        <v>14.460391973868408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7.486559999999999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2.9093999999999989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577.33585974071138</v>
      </c>
      <c r="DN21">
        <v>21.498226806624405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139.99753581661892</v>
      </c>
      <c r="L22">
        <v>106.23374707056681</v>
      </c>
      <c r="M22">
        <v>52.682407533779177</v>
      </c>
      <c r="N22">
        <v>51.878732326337044</v>
      </c>
      <c r="O22">
        <v>73.288711419105923</v>
      </c>
      <c r="P22">
        <v>24.376261140070625</v>
      </c>
      <c r="Q22">
        <v>2.8926544021024969</v>
      </c>
      <c r="R22">
        <v>4.9985185185185186</v>
      </c>
      <c r="S22">
        <v>0</v>
      </c>
      <c r="T22">
        <v>0</v>
      </c>
      <c r="U22">
        <v>62.109148461881411</v>
      </c>
      <c r="V22">
        <v>2.8862420382165603</v>
      </c>
      <c r="W22">
        <v>19.86892692446693</v>
      </c>
      <c r="X22">
        <v>40.004445102978217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7.486559999999999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2.9093999999999989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611.48150860918133</v>
      </c>
      <c r="DN22">
        <v>22.769701242419934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139.99753581661892</v>
      </c>
      <c r="L23">
        <v>106.23374707056681</v>
      </c>
      <c r="M23">
        <v>52.682407533779177</v>
      </c>
      <c r="N23">
        <v>51.878732326337044</v>
      </c>
      <c r="O23">
        <v>73.288711419105923</v>
      </c>
      <c r="P23">
        <v>24.376261140070625</v>
      </c>
      <c r="Q23">
        <v>2.8926544021024969</v>
      </c>
      <c r="R23">
        <v>4.9985185185185186</v>
      </c>
      <c r="S23">
        <v>0</v>
      </c>
      <c r="T23">
        <v>0</v>
      </c>
      <c r="U23">
        <v>62.109148461881411</v>
      </c>
      <c r="V23">
        <v>2.8862420382165603</v>
      </c>
      <c r="W23">
        <v>19.86892692446693</v>
      </c>
      <c r="X23">
        <v>59.23499912805169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1.4065850969586557</v>
      </c>
      <c r="AQ23">
        <v>10.786489999999999</v>
      </c>
      <c r="AR23">
        <v>2.9093999999999989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641.22291768964567</v>
      </c>
      <c r="DN23">
        <v>23.877176187028937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139.99753581661892</v>
      </c>
      <c r="L24">
        <v>106.23374707056681</v>
      </c>
      <c r="M24">
        <v>52.682407533779177</v>
      </c>
      <c r="N24">
        <v>51.878732326337044</v>
      </c>
      <c r="O24">
        <v>73.288711419105923</v>
      </c>
      <c r="P24">
        <v>24.376261140070625</v>
      </c>
      <c r="Q24">
        <v>2.8926544021024969</v>
      </c>
      <c r="R24">
        <v>4.9985185185185186</v>
      </c>
      <c r="S24">
        <v>0</v>
      </c>
      <c r="T24">
        <v>0</v>
      </c>
      <c r="U24">
        <v>62.109148461881411</v>
      </c>
      <c r="V24">
        <v>2.8862420382165603</v>
      </c>
      <c r="W24">
        <v>19.86892692446693</v>
      </c>
      <c r="X24">
        <v>64.794630440967282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1.4065850969586557</v>
      </c>
      <c r="AQ24">
        <v>21.572979999999998</v>
      </c>
      <c r="AR24">
        <v>2.9093999999999989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665.00198218982746</v>
      </c>
      <c r="DN24">
        <v>24.762632999762765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159.99716172979669</v>
      </c>
      <c r="L25">
        <v>106.23374707056681</v>
      </c>
      <c r="M25">
        <v>52.682407533779177</v>
      </c>
      <c r="N25">
        <v>51.878732326337044</v>
      </c>
      <c r="O25">
        <v>73.288711419105923</v>
      </c>
      <c r="P25">
        <v>24.376261140070625</v>
      </c>
      <c r="Q25">
        <v>2.8926544021024969</v>
      </c>
      <c r="R25">
        <v>18.615057683949082</v>
      </c>
      <c r="S25">
        <v>0</v>
      </c>
      <c r="T25">
        <v>0</v>
      </c>
      <c r="U25">
        <v>62.109148461881411</v>
      </c>
      <c r="V25">
        <v>9.0979024081115316</v>
      </c>
      <c r="W25">
        <v>19.872066510263927</v>
      </c>
      <c r="X25">
        <v>64.792236314914064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1.4065850969586557</v>
      </c>
      <c r="AQ25">
        <v>21.572979999999998</v>
      </c>
      <c r="AR25">
        <v>2.9093999999999989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716.99659263438912</v>
      </c>
      <c r="DN25">
        <v>26.698745463448361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215.30107747285501</v>
      </c>
      <c r="L26">
        <v>106.23374707056681</v>
      </c>
      <c r="M26">
        <v>52.682407533779177</v>
      </c>
      <c r="N26">
        <v>51.878732326337044</v>
      </c>
      <c r="O26">
        <v>73.288711419105923</v>
      </c>
      <c r="P26">
        <v>24.376261140070625</v>
      </c>
      <c r="Q26">
        <v>2.8926544021024969</v>
      </c>
      <c r="R26">
        <v>18.615057683949082</v>
      </c>
      <c r="S26">
        <v>0</v>
      </c>
      <c r="T26">
        <v>0</v>
      </c>
      <c r="U26">
        <v>62.109148461881411</v>
      </c>
      <c r="V26">
        <v>9.0979024081115316</v>
      </c>
      <c r="W26">
        <v>19.875974323704725</v>
      </c>
      <c r="X26">
        <v>64.790281537866534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36.600960000000001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2.9093999999999989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806.60846914183935</v>
      </c>
      <c r="DN26">
        <v>30.035604935449683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254.79970373232058</v>
      </c>
      <c r="L27">
        <v>106.23374707056681</v>
      </c>
      <c r="M27">
        <v>52.682407533779177</v>
      </c>
      <c r="N27">
        <v>51.878732326337044</v>
      </c>
      <c r="O27">
        <v>73.288711419105923</v>
      </c>
      <c r="P27">
        <v>24.376261140070625</v>
      </c>
      <c r="Q27">
        <v>2.8926544021024969</v>
      </c>
      <c r="R27">
        <v>18.615057683949082</v>
      </c>
      <c r="S27">
        <v>0</v>
      </c>
      <c r="T27">
        <v>0</v>
      </c>
      <c r="U27">
        <v>62.109148461881411</v>
      </c>
      <c r="V27">
        <v>9.0979024081115316</v>
      </c>
      <c r="W27">
        <v>19.875974323704725</v>
      </c>
      <c r="X27">
        <v>64.790281537866534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47.830799999999996</v>
      </c>
      <c r="AI27">
        <v>7.1810803999999999</v>
      </c>
      <c r="AJ27">
        <v>0</v>
      </c>
      <c r="AK27">
        <v>23.745240000000003</v>
      </c>
      <c r="AL27">
        <v>1.7338</v>
      </c>
      <c r="AM27">
        <v>2.2830599999999999</v>
      </c>
      <c r="AN27">
        <v>0</v>
      </c>
      <c r="AO27">
        <v>0</v>
      </c>
      <c r="AP27">
        <v>1.6879021163503864</v>
      </c>
      <c r="AQ27">
        <v>32.359470000000002</v>
      </c>
      <c r="AR27">
        <v>2.9093999999999989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887.35527253586531</v>
      </c>
      <c r="DN27">
        <v>33.042446815320503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254.80102829726673</v>
      </c>
      <c r="L28">
        <v>105.00793166564978</v>
      </c>
      <c r="M28">
        <v>52.682407533779177</v>
      </c>
      <c r="N28">
        <v>51.878732326337044</v>
      </c>
      <c r="O28">
        <v>73.288711419105923</v>
      </c>
      <c r="P28">
        <v>24.376261140070625</v>
      </c>
      <c r="Q28">
        <v>9.0318773096821872</v>
      </c>
      <c r="R28">
        <v>18.615057683949082</v>
      </c>
      <c r="S28">
        <v>0</v>
      </c>
      <c r="T28">
        <v>0</v>
      </c>
      <c r="U28">
        <v>62.109148461881411</v>
      </c>
      <c r="V28">
        <v>9.0979024081115316</v>
      </c>
      <c r="W28">
        <v>19.875974323704725</v>
      </c>
      <c r="X28">
        <v>64.790281537866534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54.069600000000001</v>
      </c>
      <c r="AI28">
        <v>7.1810803999999999</v>
      </c>
      <c r="AJ28">
        <v>0</v>
      </c>
      <c r="AK28">
        <v>23.745240000000003</v>
      </c>
      <c r="AL28">
        <v>9.5358999999999998</v>
      </c>
      <c r="AM28">
        <v>4.6270015999999998</v>
      </c>
      <c r="AN28">
        <v>0</v>
      </c>
      <c r="AO28">
        <v>0</v>
      </c>
      <c r="AP28">
        <v>1.6879021163503864</v>
      </c>
      <c r="AQ28">
        <v>32.359470000000002</v>
      </c>
      <c r="AR28">
        <v>2.9093999999999989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935.40389803574772</v>
      </c>
      <c r="DN28">
        <v>34.831819819053408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254.80348193082079</v>
      </c>
      <c r="L29">
        <v>105.00793166564978</v>
      </c>
      <c r="M29">
        <v>52.682407533779177</v>
      </c>
      <c r="N29">
        <v>51.878732326337044</v>
      </c>
      <c r="O29">
        <v>73.288711419105923</v>
      </c>
      <c r="P29">
        <v>24.376261140070625</v>
      </c>
      <c r="Q29">
        <v>2.7902929427430094</v>
      </c>
      <c r="R29">
        <v>18.617624051871786</v>
      </c>
      <c r="S29">
        <v>0</v>
      </c>
      <c r="T29">
        <v>0</v>
      </c>
      <c r="U29">
        <v>62.109148461881411</v>
      </c>
      <c r="V29">
        <v>9.105022511255628</v>
      </c>
      <c r="W29">
        <v>19.875974323704725</v>
      </c>
      <c r="X29">
        <v>64.790281537866534</v>
      </c>
      <c r="Y29">
        <v>0</v>
      </c>
      <c r="Z29">
        <v>5.727633599999999</v>
      </c>
      <c r="AA29">
        <v>11.451268431046204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52.880900000000004</v>
      </c>
      <c r="AM29">
        <v>4.6270015999999998</v>
      </c>
      <c r="AN29">
        <v>0</v>
      </c>
      <c r="AO29">
        <v>0</v>
      </c>
      <c r="AP29">
        <v>1.6879021163503864</v>
      </c>
      <c r="AQ29">
        <v>32.359470000000002</v>
      </c>
      <c r="AR29">
        <v>2.9093999999999989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975.19688928034134</v>
      </c>
      <c r="DN29">
        <v>36.313584312141387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105.00793166564978</v>
      </c>
      <c r="M30">
        <v>52.682407533779177</v>
      </c>
      <c r="N30">
        <v>51.878732326337044</v>
      </c>
      <c r="O30">
        <v>73.288711419105923</v>
      </c>
      <c r="P30">
        <v>24.376261140070625</v>
      </c>
      <c r="Q30">
        <v>2.7902929427430094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19.875974323704725</v>
      </c>
      <c r="X30">
        <v>64.790281537866534</v>
      </c>
      <c r="Y30">
        <v>0</v>
      </c>
      <c r="Z30">
        <v>5.727633599999999</v>
      </c>
      <c r="AA30">
        <v>11.451268431046204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52.880900000000004</v>
      </c>
      <c r="AM30">
        <v>4.6270015999999998</v>
      </c>
      <c r="AN30">
        <v>0</v>
      </c>
      <c r="AO30">
        <v>0</v>
      </c>
      <c r="AP30">
        <v>1.6879021163503864</v>
      </c>
      <c r="AQ30">
        <v>32.359470000000002</v>
      </c>
      <c r="AR30">
        <v>2.9093999999999989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975.19688928034134</v>
      </c>
      <c r="DN30">
        <v>36.313584312141387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105.00793166564978</v>
      </c>
      <c r="M31">
        <v>52.682407533779177</v>
      </c>
      <c r="N31">
        <v>51.878732326337044</v>
      </c>
      <c r="O31">
        <v>73.288711419105923</v>
      </c>
      <c r="P31">
        <v>24.376261140070625</v>
      </c>
      <c r="Q31">
        <v>2.7902929427430094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19.875974323704725</v>
      </c>
      <c r="X31">
        <v>64.790281537866534</v>
      </c>
      <c r="Y31">
        <v>0</v>
      </c>
      <c r="Z31">
        <v>5.727633599999999</v>
      </c>
      <c r="AA31">
        <v>16.656390445158117</v>
      </c>
      <c r="AB31">
        <v>17.351255999999996</v>
      </c>
      <c r="AC31">
        <v>4.25068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52.880900000000004</v>
      </c>
      <c r="AM31">
        <v>4.6270015999999998</v>
      </c>
      <c r="AN31">
        <v>0</v>
      </c>
      <c r="AO31">
        <v>0</v>
      </c>
      <c r="AP31">
        <v>1.6879021163503864</v>
      </c>
      <c r="AQ31">
        <v>32.359470000000002</v>
      </c>
      <c r="AR31">
        <v>5.333899999999999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982.55249023034139</v>
      </c>
      <c r="DN31">
        <v>36.587605376253293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105.00793166564978</v>
      </c>
      <c r="M32">
        <v>52.682407533779177</v>
      </c>
      <c r="N32">
        <v>51.878732326337044</v>
      </c>
      <c r="O32">
        <v>73.288711419105923</v>
      </c>
      <c r="P32">
        <v>24.376261140070625</v>
      </c>
      <c r="Q32">
        <v>2.7902929427430094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19.875974323704725</v>
      </c>
      <c r="X32">
        <v>64.790281537866534</v>
      </c>
      <c r="Y32">
        <v>0</v>
      </c>
      <c r="Z32">
        <v>5.727633599999999</v>
      </c>
      <c r="AA32">
        <v>16.656390445158117</v>
      </c>
      <c r="AB32">
        <v>17.351255999999996</v>
      </c>
      <c r="AC32">
        <v>4.25068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52.880900000000004</v>
      </c>
      <c r="AM32">
        <v>4.6270015999999998</v>
      </c>
      <c r="AN32">
        <v>0</v>
      </c>
      <c r="AO32">
        <v>0</v>
      </c>
      <c r="AP32">
        <v>1.6879021163503864</v>
      </c>
      <c r="AQ32">
        <v>32.359470000000002</v>
      </c>
      <c r="AR32">
        <v>5.333899999999999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982.55249023034139</v>
      </c>
      <c r="DN32">
        <v>36.587605376253293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103.73405248418216</v>
      </c>
      <c r="M33">
        <v>52.682407533779177</v>
      </c>
      <c r="N33">
        <v>51.878732326337044</v>
      </c>
      <c r="O33">
        <v>73.288711419105923</v>
      </c>
      <c r="P33">
        <v>24.376261140070625</v>
      </c>
      <c r="Q33">
        <v>2.5101011153039834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19.875974323704725</v>
      </c>
      <c r="X33">
        <v>64.790281537866534</v>
      </c>
      <c r="Y33">
        <v>0</v>
      </c>
      <c r="Z33">
        <v>5.727633599999999</v>
      </c>
      <c r="AA33">
        <v>16.656390445158117</v>
      </c>
      <c r="AB33">
        <v>17.351255999999996</v>
      </c>
      <c r="AC33">
        <v>4.25068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54.651887999999992</v>
      </c>
      <c r="AI33">
        <v>1.6772999999999998</v>
      </c>
      <c r="AJ33">
        <v>0</v>
      </c>
      <c r="AK33">
        <v>23.745240000000003</v>
      </c>
      <c r="AL33">
        <v>9.5358999999999998</v>
      </c>
      <c r="AM33">
        <v>4.6270015999999998</v>
      </c>
      <c r="AN33">
        <v>0</v>
      </c>
      <c r="AO33">
        <v>0</v>
      </c>
      <c r="AP33">
        <v>1.6879021163503864</v>
      </c>
      <c r="AQ33">
        <v>32.359470000000002</v>
      </c>
      <c r="AR33">
        <v>5.333899999999999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930.51060065987906</v>
      </c>
      <c r="DN33">
        <v>34.649731537808776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102.62344878681238</v>
      </c>
      <c r="M34">
        <v>52.682407533779177</v>
      </c>
      <c r="N34">
        <v>51.878732326337044</v>
      </c>
      <c r="O34">
        <v>73.288711419105923</v>
      </c>
      <c r="P34">
        <v>24.376261140070625</v>
      </c>
      <c r="Q34">
        <v>2.7893425612052729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19.875974323704725</v>
      </c>
      <c r="X34">
        <v>64.790281537866534</v>
      </c>
      <c r="Y34">
        <v>0</v>
      </c>
      <c r="Z34">
        <v>2.8638167999999999</v>
      </c>
      <c r="AA34">
        <v>12.145284699594459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51.989999999999988</v>
      </c>
      <c r="AI34">
        <v>0</v>
      </c>
      <c r="AJ34">
        <v>0</v>
      </c>
      <c r="AK34">
        <v>23.745240000000003</v>
      </c>
      <c r="AL34">
        <v>1.7338</v>
      </c>
      <c r="AM34">
        <v>2.1659799999999998</v>
      </c>
      <c r="AN34">
        <v>0</v>
      </c>
      <c r="AO34">
        <v>0</v>
      </c>
      <c r="AP34">
        <v>1.6879021163503864</v>
      </c>
      <c r="AQ34">
        <v>32.359470000000002</v>
      </c>
      <c r="AR34">
        <v>5.333899999999999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886.6824426080484</v>
      </c>
      <c r="DN34">
        <v>33.017605992607614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162.61798568613216</v>
      </c>
      <c r="M35">
        <v>52.682407533779177</v>
      </c>
      <c r="N35">
        <v>51.878732326337044</v>
      </c>
      <c r="O35">
        <v>73.288711419105923</v>
      </c>
      <c r="P35">
        <v>24.376261140070625</v>
      </c>
      <c r="Q35">
        <v>2.7893425612052729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19.875974323704725</v>
      </c>
      <c r="X35">
        <v>64.790281537866534</v>
      </c>
      <c r="Y35">
        <v>0</v>
      </c>
      <c r="Z35">
        <v>2.8638167999999999</v>
      </c>
      <c r="AA35">
        <v>10.410244028223822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43.671599999999998</v>
      </c>
      <c r="AI35">
        <v>0</v>
      </c>
      <c r="AJ35">
        <v>0</v>
      </c>
      <c r="AK35">
        <v>23.745240000000003</v>
      </c>
      <c r="AL35">
        <v>1.7338</v>
      </c>
      <c r="AM35">
        <v>1.9903599999999997</v>
      </c>
      <c r="AN35">
        <v>0</v>
      </c>
      <c r="AO35">
        <v>0</v>
      </c>
      <c r="AP35">
        <v>3.6571212520925043</v>
      </c>
      <c r="AQ35">
        <v>32.359470000000002</v>
      </c>
      <c r="AR35">
        <v>17.456399999999995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932.87170331986658</v>
      </c>
      <c r="DN35">
        <v>34.737625444480685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181.50547687155515</v>
      </c>
      <c r="M36">
        <v>52.682407533779177</v>
      </c>
      <c r="N36">
        <v>51.878732326337044</v>
      </c>
      <c r="O36">
        <v>73.288711419105923</v>
      </c>
      <c r="P36">
        <v>24.376261140070625</v>
      </c>
      <c r="Q36">
        <v>2.7893425612052729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19.875974323704725</v>
      </c>
      <c r="X36">
        <v>64.790281537866534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33.273600000000002</v>
      </c>
      <c r="AI36">
        <v>0</v>
      </c>
      <c r="AJ36">
        <v>0</v>
      </c>
      <c r="AK36">
        <v>23.745240000000003</v>
      </c>
      <c r="AL36">
        <v>1.7338</v>
      </c>
      <c r="AM36">
        <v>0</v>
      </c>
      <c r="AN36">
        <v>0</v>
      </c>
      <c r="AO36">
        <v>0</v>
      </c>
      <c r="AP36">
        <v>3.6571212520925043</v>
      </c>
      <c r="AQ36">
        <v>32.359470000000002</v>
      </c>
      <c r="AR36">
        <v>17.456399999999995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930.91985192889911</v>
      </c>
      <c r="DN36">
        <v>34.664839075307384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181.50547687155515</v>
      </c>
      <c r="M37">
        <v>52.682407533779177</v>
      </c>
      <c r="N37">
        <v>51.878732326337044</v>
      </c>
      <c r="O37">
        <v>73.288711419105923</v>
      </c>
      <c r="P37">
        <v>24.376261140070625</v>
      </c>
      <c r="Q37">
        <v>2.7893425612052729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19.875974323704725</v>
      </c>
      <c r="X37">
        <v>64.790281537866534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24.955199999999994</v>
      </c>
      <c r="AI37">
        <v>0</v>
      </c>
      <c r="AJ37">
        <v>0</v>
      </c>
      <c r="AK37">
        <v>23.745240000000003</v>
      </c>
      <c r="AL37">
        <v>1.7338</v>
      </c>
      <c r="AM37">
        <v>0</v>
      </c>
      <c r="AN37">
        <v>0</v>
      </c>
      <c r="AO37">
        <v>0</v>
      </c>
      <c r="AP37">
        <v>3.6571212520925043</v>
      </c>
      <c r="AQ37">
        <v>32.359470000000002</v>
      </c>
      <c r="AR37">
        <v>3.8791999999999991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901.36207250283428</v>
      </c>
      <c r="DN37">
        <v>33.564063418712095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221.50191888808217</v>
      </c>
      <c r="M38">
        <v>52.682407533779177</v>
      </c>
      <c r="N38">
        <v>51.878732326337044</v>
      </c>
      <c r="O38">
        <v>73.288711419105923</v>
      </c>
      <c r="P38">
        <v>24.376261140070625</v>
      </c>
      <c r="Q38">
        <v>2.7893425612052729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19.875974323704725</v>
      </c>
      <c r="X38">
        <v>64.790281537866534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16.636800000000001</v>
      </c>
      <c r="AI38">
        <v>0</v>
      </c>
      <c r="AJ38">
        <v>0</v>
      </c>
      <c r="AK38">
        <v>23.745240000000003</v>
      </c>
      <c r="AL38">
        <v>1.7338</v>
      </c>
      <c r="AM38">
        <v>0</v>
      </c>
      <c r="AN38">
        <v>0</v>
      </c>
      <c r="AO38">
        <v>0</v>
      </c>
      <c r="AP38">
        <v>3.6571212520925043</v>
      </c>
      <c r="AQ38">
        <v>21.572979999999998</v>
      </c>
      <c r="AR38">
        <v>2.9093999999999989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913.59086932167975</v>
      </c>
      <c r="DN38">
        <v>34.019424616393678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247.50504436611158</v>
      </c>
      <c r="M39">
        <v>52.682407533779177</v>
      </c>
      <c r="N39">
        <v>51.878732326337044</v>
      </c>
      <c r="O39">
        <v>73.288711419105923</v>
      </c>
      <c r="P39">
        <v>24.376261140070625</v>
      </c>
      <c r="Q39">
        <v>9.0358786530366793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19.875974323704725</v>
      </c>
      <c r="X39">
        <v>64.790281537866534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8.3184000000000005</v>
      </c>
      <c r="AI39">
        <v>0</v>
      </c>
      <c r="AJ39">
        <v>0</v>
      </c>
      <c r="AK39">
        <v>23.745240000000003</v>
      </c>
      <c r="AL39">
        <v>1.7338</v>
      </c>
      <c r="AM39">
        <v>0</v>
      </c>
      <c r="AN39">
        <v>0</v>
      </c>
      <c r="AO39">
        <v>0</v>
      </c>
      <c r="AP39">
        <v>3.6571212520925043</v>
      </c>
      <c r="AQ39">
        <v>10.786489999999999</v>
      </c>
      <c r="AR39">
        <v>2.9093999999999989</v>
      </c>
      <c r="AS39">
        <v>2.3632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920.68762816141725</v>
      </c>
      <c r="DN39">
        <v>34.283685346517018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227.50617700383688</v>
      </c>
      <c r="M40">
        <v>52.682407533779177</v>
      </c>
      <c r="N40">
        <v>51.878732326337044</v>
      </c>
      <c r="O40">
        <v>73.288711419105923</v>
      </c>
      <c r="P40">
        <v>24.376261140070625</v>
      </c>
      <c r="Q40">
        <v>9.0276224129227653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19.875974323704725</v>
      </c>
      <c r="X40">
        <v>64.790281537866534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1.7338</v>
      </c>
      <c r="AM40">
        <v>0</v>
      </c>
      <c r="AN40">
        <v>0</v>
      </c>
      <c r="AO40">
        <v>0</v>
      </c>
      <c r="AP40">
        <v>1.6879021163503864</v>
      </c>
      <c r="AQ40">
        <v>0</v>
      </c>
      <c r="AR40">
        <v>2.9093999999999989</v>
      </c>
      <c r="AS40">
        <v>2.3632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881.08132678690856</v>
      </c>
      <c r="DN40">
        <v>32.808753982894999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237.13269316478264</v>
      </c>
      <c r="M41">
        <v>52.682407533779177</v>
      </c>
      <c r="N41">
        <v>51.878732326337044</v>
      </c>
      <c r="O41">
        <v>73.288711419105923</v>
      </c>
      <c r="P41">
        <v>24.376261140070625</v>
      </c>
      <c r="Q41">
        <v>9.0276224129227653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19.875974323704725</v>
      </c>
      <c r="X41">
        <v>64.790281537866534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1.7338</v>
      </c>
      <c r="AM41">
        <v>0</v>
      </c>
      <c r="AN41">
        <v>0</v>
      </c>
      <c r="AO41">
        <v>0</v>
      </c>
      <c r="AP41">
        <v>1.6879021163503864</v>
      </c>
      <c r="AQ41">
        <v>0</v>
      </c>
      <c r="AR41">
        <v>3.8791999999999991</v>
      </c>
      <c r="AS41">
        <v>2.3632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884.31947100375896</v>
      </c>
      <c r="DN41">
        <v>32.929331926990244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217.13387021967364</v>
      </c>
      <c r="M42">
        <v>52.682407533779177</v>
      </c>
      <c r="N42">
        <v>51.878732326337044</v>
      </c>
      <c r="O42">
        <v>73.288711419105923</v>
      </c>
      <c r="P42">
        <v>24.376261140070625</v>
      </c>
      <c r="Q42">
        <v>9.0276224129227653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19.875974323704725</v>
      </c>
      <c r="X42">
        <v>64.790281537866534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1.7338</v>
      </c>
      <c r="AM42">
        <v>0</v>
      </c>
      <c r="AN42">
        <v>0</v>
      </c>
      <c r="AO42">
        <v>0</v>
      </c>
      <c r="AP42">
        <v>1.6879021163503864</v>
      </c>
      <c r="AQ42">
        <v>0</v>
      </c>
      <c r="AR42">
        <v>17.456399999999995</v>
      </c>
      <c r="AS42">
        <v>3.2493999999999996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878.98276966331912</v>
      </c>
      <c r="DN42">
        <v>32.730610322321219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217.13387021967364</v>
      </c>
      <c r="M43">
        <v>52.682407533779177</v>
      </c>
      <c r="N43">
        <v>51.878732326337044</v>
      </c>
      <c r="O43">
        <v>73.288711419105923</v>
      </c>
      <c r="P43">
        <v>24.376261140070625</v>
      </c>
      <c r="Q43">
        <v>9.0276224129227653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19.875974323704725</v>
      </c>
      <c r="X43">
        <v>64.790281537866534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1.6879021163503864</v>
      </c>
      <c r="AQ43">
        <v>0</v>
      </c>
      <c r="AR43">
        <v>17.456399999999995</v>
      </c>
      <c r="AS43">
        <v>10.870719999999999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886.33048452653645</v>
      </c>
      <c r="DN43">
        <v>33.004215459103847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217.13387021967364</v>
      </c>
      <c r="M44">
        <v>52.682407533779177</v>
      </c>
      <c r="N44">
        <v>51.878732326337044</v>
      </c>
      <c r="O44">
        <v>73.288711419105923</v>
      </c>
      <c r="P44">
        <v>24.376261140070625</v>
      </c>
      <c r="Q44">
        <v>2.9994071428571432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19.875974323704725</v>
      </c>
      <c r="X44">
        <v>64.790281537866534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1.6879021163503864</v>
      </c>
      <c r="AQ44">
        <v>0</v>
      </c>
      <c r="AR44">
        <v>3.8791999999999991</v>
      </c>
      <c r="AS44">
        <v>10.870719999999999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867.42890357684178</v>
      </c>
      <c r="DN44">
        <v>32.300381138733144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254.80348193082079</v>
      </c>
      <c r="L45">
        <v>197.31355668499117</v>
      </c>
      <c r="M45">
        <v>52.682407533779177</v>
      </c>
      <c r="N45">
        <v>51.878732326337044</v>
      </c>
      <c r="O45">
        <v>73.288711419105923</v>
      </c>
      <c r="P45">
        <v>24.376261140070625</v>
      </c>
      <c r="Q45">
        <v>2.9994071428571432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19.875974323704725</v>
      </c>
      <c r="X45">
        <v>64.790281537866534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1.6879021163503864</v>
      </c>
      <c r="AQ45">
        <v>0</v>
      </c>
      <c r="AR45">
        <v>2.1820499999999994</v>
      </c>
      <c r="AS45">
        <v>10.870719999999999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846.6839171587427</v>
      </c>
      <c r="DN45">
        <v>31.527904022149631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254.80348193082079</v>
      </c>
      <c r="L46">
        <v>137.50584410558091</v>
      </c>
      <c r="M46">
        <v>52.682407533779177</v>
      </c>
      <c r="N46">
        <v>51.878732326337044</v>
      </c>
      <c r="O46">
        <v>73.288711419105923</v>
      </c>
      <c r="P46">
        <v>24.376261140070625</v>
      </c>
      <c r="Q46">
        <v>2.9994071428571432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19.875974323704725</v>
      </c>
      <c r="X46">
        <v>64.790281537866534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1.6879021163503864</v>
      </c>
      <c r="AQ46">
        <v>0</v>
      </c>
      <c r="AR46">
        <v>2.1820499999999994</v>
      </c>
      <c r="AS46">
        <v>10.870719999999999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789.02330146093334</v>
      </c>
      <c r="DN46">
        <v>29.380807140548786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254.80348193082079</v>
      </c>
      <c r="L47">
        <v>101.50399336168448</v>
      </c>
      <c r="M47">
        <v>52.682407533779177</v>
      </c>
      <c r="N47">
        <v>51.878732326337044</v>
      </c>
      <c r="O47">
        <v>73.288711419105923</v>
      </c>
      <c r="P47">
        <v>24.376261140070625</v>
      </c>
      <c r="Q47">
        <v>2.9994071428571432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19.875974323704725</v>
      </c>
      <c r="X47">
        <v>64.790281537866534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1.6879021163503864</v>
      </c>
      <c r="AQ47">
        <v>0</v>
      </c>
      <c r="AR47">
        <v>2.1820499999999994</v>
      </c>
      <c r="AS47">
        <v>10.870719999999999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754.3139171587427</v>
      </c>
      <c r="DN47">
        <v>28.088340698842931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254.80348193082079</v>
      </c>
      <c r="L48">
        <v>101.50399336168448</v>
      </c>
      <c r="M48">
        <v>52.682407533779177</v>
      </c>
      <c r="N48">
        <v>51.878732326337044</v>
      </c>
      <c r="O48">
        <v>73.288711419105923</v>
      </c>
      <c r="P48">
        <v>24.376261140070625</v>
      </c>
      <c r="Q48">
        <v>2.9994071428571432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19.875974323704725</v>
      </c>
      <c r="X48">
        <v>64.790281537866534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1.6879021163503864</v>
      </c>
      <c r="AQ48">
        <v>0</v>
      </c>
      <c r="AR48">
        <v>2.1820499999999994</v>
      </c>
      <c r="AS48">
        <v>10.870719999999999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754.3139171587427</v>
      </c>
      <c r="DN48">
        <v>28.088340698842931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254.80348193082079</v>
      </c>
      <c r="L49">
        <v>101.31729073747537</v>
      </c>
      <c r="M49">
        <v>52.682407533779177</v>
      </c>
      <c r="N49">
        <v>51.878732326337044</v>
      </c>
      <c r="O49">
        <v>73.288711419105923</v>
      </c>
      <c r="P49">
        <v>24.376261140070625</v>
      </c>
      <c r="Q49">
        <v>2.9988219759926134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19.875974323704725</v>
      </c>
      <c r="X49">
        <v>64.790281537866534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1.6879021163503864</v>
      </c>
      <c r="AQ49">
        <v>0</v>
      </c>
      <c r="AR49">
        <v>2.1820499999999994</v>
      </c>
      <c r="AS49">
        <v>2.9540000000000006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746.5008432913545</v>
      </c>
      <c r="DN49">
        <v>27.797406775157537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221.74143976195285</v>
      </c>
      <c r="L50">
        <v>101.31729073747537</v>
      </c>
      <c r="M50">
        <v>52.682407533779177</v>
      </c>
      <c r="N50">
        <v>51.878732326337044</v>
      </c>
      <c r="O50">
        <v>73.288711419105923</v>
      </c>
      <c r="P50">
        <v>24.376261140070625</v>
      </c>
      <c r="Q50">
        <v>2.9988219759926134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19.875974323704725</v>
      </c>
      <c r="X50">
        <v>64.790281537866534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1.6879021163503864</v>
      </c>
      <c r="AQ50">
        <v>0</v>
      </c>
      <c r="AR50">
        <v>2.1820499999999994</v>
      </c>
      <c r="AS50">
        <v>2.3632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714.05613828575133</v>
      </c>
      <c r="DN50">
        <v>26.589269611892849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208.24000417721521</v>
      </c>
      <c r="L51">
        <v>101.31729073747537</v>
      </c>
      <c r="M51">
        <v>52.682407533779177</v>
      </c>
      <c r="N51">
        <v>51.878732326337044</v>
      </c>
      <c r="O51">
        <v>73.288711419105923</v>
      </c>
      <c r="P51">
        <v>24.376261140070625</v>
      </c>
      <c r="Q51">
        <v>2.9988219759926134</v>
      </c>
      <c r="R51">
        <v>18.617624051871786</v>
      </c>
      <c r="S51">
        <v>0</v>
      </c>
      <c r="T51">
        <v>0</v>
      </c>
      <c r="U51">
        <v>62.109148461881411</v>
      </c>
      <c r="V51">
        <v>9.105022511255628</v>
      </c>
      <c r="W51">
        <v>19.875974323704725</v>
      </c>
      <c r="X51">
        <v>64.790281537866534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1.6879021163503864</v>
      </c>
      <c r="AQ51">
        <v>0</v>
      </c>
      <c r="AR51">
        <v>2.1820499999999994</v>
      </c>
      <c r="AS51">
        <v>2.3632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701.03940423631707</v>
      </c>
      <c r="DN51">
        <v>26.10456807658942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188.00097918003701</v>
      </c>
      <c r="L52">
        <v>101.31729073747537</v>
      </c>
      <c r="M52">
        <v>52.682407533779177</v>
      </c>
      <c r="N52">
        <v>51.878732326337044</v>
      </c>
      <c r="O52">
        <v>73.288711419105923</v>
      </c>
      <c r="P52">
        <v>24.376261140070625</v>
      </c>
      <c r="Q52">
        <v>2.9988219759926134</v>
      </c>
      <c r="R52">
        <v>18.617624051871786</v>
      </c>
      <c r="S52">
        <v>0</v>
      </c>
      <c r="T52">
        <v>0</v>
      </c>
      <c r="U52">
        <v>62.109148461881411</v>
      </c>
      <c r="V52">
        <v>9.105022511255628</v>
      </c>
      <c r="W52">
        <v>19.875974323704725</v>
      </c>
      <c r="X52">
        <v>64.790281537866534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1.6879021163503864</v>
      </c>
      <c r="AQ52">
        <v>0</v>
      </c>
      <c r="AR52">
        <v>2.1820499999999994</v>
      </c>
      <c r="AS52">
        <v>2.3632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681.52696023285523</v>
      </c>
      <c r="DN52">
        <v>25.37798708287308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158.00197982370642</v>
      </c>
      <c r="L53">
        <v>101.13058811326626</v>
      </c>
      <c r="M53">
        <v>54.718805103205057</v>
      </c>
      <c r="N53">
        <v>51.878732326337044</v>
      </c>
      <c r="O53">
        <v>73.288711419105923</v>
      </c>
      <c r="P53">
        <v>24.376261140070625</v>
      </c>
      <c r="Q53">
        <v>2.9995299256505574</v>
      </c>
      <c r="R53">
        <v>18.617624051871786</v>
      </c>
      <c r="S53">
        <v>0</v>
      </c>
      <c r="T53">
        <v>0</v>
      </c>
      <c r="U53">
        <v>62.109148461881411</v>
      </c>
      <c r="V53">
        <v>9.105022511255628</v>
      </c>
      <c r="W53">
        <v>19.875974323704725</v>
      </c>
      <c r="X53">
        <v>64.790281537866534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1.6879021163503864</v>
      </c>
      <c r="AQ53">
        <v>0</v>
      </c>
      <c r="AR53">
        <v>17.456399999999995</v>
      </c>
      <c r="AS53">
        <v>2.3632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669.114898949289</v>
      </c>
      <c r="DN53">
        <v>24.915801904983365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134.99968401234858</v>
      </c>
      <c r="L54">
        <v>101.13058811326626</v>
      </c>
      <c r="M54">
        <v>62.139659336283188</v>
      </c>
      <c r="N54">
        <v>51.878732326337044</v>
      </c>
      <c r="O54">
        <v>73.288711419105923</v>
      </c>
      <c r="P54">
        <v>24.376261140070625</v>
      </c>
      <c r="Q54">
        <v>2.9995299256505574</v>
      </c>
      <c r="R54">
        <v>18.617624051871786</v>
      </c>
      <c r="S54">
        <v>0</v>
      </c>
      <c r="T54">
        <v>0</v>
      </c>
      <c r="U54">
        <v>62.109148461881411</v>
      </c>
      <c r="V54">
        <v>9.105022511255628</v>
      </c>
      <c r="W54">
        <v>19.875974323704725</v>
      </c>
      <c r="X54">
        <v>64.790281537866534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1.6879021163503864</v>
      </c>
      <c r="AQ54">
        <v>0</v>
      </c>
      <c r="AR54">
        <v>17.456399999999995</v>
      </c>
      <c r="AS54">
        <v>2.3632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654.09283139678075</v>
      </c>
      <c r="DN54">
        <v>24.356427879212067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134.99968401234858</v>
      </c>
      <c r="L55">
        <v>105.1861840058085</v>
      </c>
      <c r="M55">
        <v>63.767305524239006</v>
      </c>
      <c r="N55">
        <v>51.878732326337044</v>
      </c>
      <c r="O55">
        <v>73.288711419105923</v>
      </c>
      <c r="P55">
        <v>24.376261140070625</v>
      </c>
      <c r="Q55">
        <v>3.0007133421400267</v>
      </c>
      <c r="R55">
        <v>4.9993860129776513</v>
      </c>
      <c r="S55">
        <v>0</v>
      </c>
      <c r="T55">
        <v>0</v>
      </c>
      <c r="U55">
        <v>62.109148461881411</v>
      </c>
      <c r="V55">
        <v>2.9976883687943263</v>
      </c>
      <c r="W55">
        <v>19.875974323704725</v>
      </c>
      <c r="X55">
        <v>64.790281537866534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1.6879021163503864</v>
      </c>
      <c r="AQ55">
        <v>0</v>
      </c>
      <c r="AR55">
        <v>1.4546999999999994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625.12852289066859</v>
      </c>
      <c r="DN55">
        <v>23.277889700956337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134.99968401234858</v>
      </c>
      <c r="L56">
        <v>103.98298931646096</v>
      </c>
      <c r="M56">
        <v>63.767305524239006</v>
      </c>
      <c r="N56">
        <v>51.878732326337044</v>
      </c>
      <c r="O56">
        <v>73.288711419105923</v>
      </c>
      <c r="P56">
        <v>24.376261140070625</v>
      </c>
      <c r="Q56">
        <v>3.0007133421400267</v>
      </c>
      <c r="R56">
        <v>4.9993860129776513</v>
      </c>
      <c r="S56">
        <v>0</v>
      </c>
      <c r="T56">
        <v>0</v>
      </c>
      <c r="U56">
        <v>62.109148461881411</v>
      </c>
      <c r="V56">
        <v>2.9976883687943263</v>
      </c>
      <c r="W56">
        <v>19.875974323704725</v>
      </c>
      <c r="X56">
        <v>64.790281537866534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1.6879021163503864</v>
      </c>
      <c r="AQ56">
        <v>0</v>
      </c>
      <c r="AR56">
        <v>1.4546999999999994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623.96852289066851</v>
      </c>
      <c r="DN56">
        <v>23.234695011608792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134.99968401234858</v>
      </c>
      <c r="L57">
        <v>103.60958406804272</v>
      </c>
      <c r="M57">
        <v>63.767305524239006</v>
      </c>
      <c r="N57">
        <v>51.878732326337044</v>
      </c>
      <c r="O57">
        <v>73.288711419105923</v>
      </c>
      <c r="P57">
        <v>24.376261140070625</v>
      </c>
      <c r="Q57">
        <v>2.9314236691871458</v>
      </c>
      <c r="R57">
        <v>4.9993860129776513</v>
      </c>
      <c r="S57">
        <v>0</v>
      </c>
      <c r="T57">
        <v>0</v>
      </c>
      <c r="U57">
        <v>62.109148461881411</v>
      </c>
      <c r="V57">
        <v>2.9976883687943263</v>
      </c>
      <c r="W57">
        <v>19.875974323704725</v>
      </c>
      <c r="X57">
        <v>64.790281537866534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1.969219135742118</v>
      </c>
      <c r="AQ57">
        <v>0</v>
      </c>
      <c r="AR57">
        <v>1.4546999999999994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623.8129220777879</v>
      </c>
      <c r="DN57">
        <v>23.228917922509957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134.99968401234858</v>
      </c>
      <c r="L58">
        <v>101.12021574525465</v>
      </c>
      <c r="M58">
        <v>63.767305524239006</v>
      </c>
      <c r="N58">
        <v>51.878732326337044</v>
      </c>
      <c r="O58">
        <v>73.288711419105923</v>
      </c>
      <c r="P58">
        <v>24.376261140070625</v>
      </c>
      <c r="Q58">
        <v>3.0001996299722475</v>
      </c>
      <c r="R58">
        <v>4.9993860129776513</v>
      </c>
      <c r="S58">
        <v>0</v>
      </c>
      <c r="T58">
        <v>0</v>
      </c>
      <c r="U58">
        <v>62.109148461881411</v>
      </c>
      <c r="V58">
        <v>2.9976883687943263</v>
      </c>
      <c r="W58">
        <v>19.875974323704725</v>
      </c>
      <c r="X58">
        <v>64.790281537866534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1.969219135742118</v>
      </c>
      <c r="AQ58">
        <v>0</v>
      </c>
      <c r="AR58">
        <v>1.4546999999999994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621.47922888352332</v>
      </c>
      <c r="DN58">
        <v>23.14201875477157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134.99968401234858</v>
      </c>
      <c r="L59">
        <v>98.557450003076738</v>
      </c>
      <c r="M59">
        <v>63.767305524239006</v>
      </c>
      <c r="N59">
        <v>51.878732326337044</v>
      </c>
      <c r="O59">
        <v>73.288711419105923</v>
      </c>
      <c r="P59">
        <v>24.376261140070625</v>
      </c>
      <c r="Q59">
        <v>3.0001996299722475</v>
      </c>
      <c r="R59">
        <v>4.9993860129776513</v>
      </c>
      <c r="S59">
        <v>0</v>
      </c>
      <c r="T59">
        <v>0</v>
      </c>
      <c r="U59">
        <v>62.109148461881411</v>
      </c>
      <c r="V59">
        <v>2.9976883687943263</v>
      </c>
      <c r="W59">
        <v>19.875974323704725</v>
      </c>
      <c r="X59">
        <v>64.790281537866534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1.969219135742118</v>
      </c>
      <c r="AQ59">
        <v>0</v>
      </c>
      <c r="AR59">
        <v>1.4546999999999994</v>
      </c>
      <c r="AS59">
        <v>2.3632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619.00846643148975</v>
      </c>
      <c r="DN59">
        <v>23.050015464627378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134.99968401234858</v>
      </c>
      <c r="L60">
        <v>98.557450003076738</v>
      </c>
      <c r="M60">
        <v>63.767305524239006</v>
      </c>
      <c r="N60">
        <v>51.878732326337044</v>
      </c>
      <c r="O60">
        <v>73.288711419105923</v>
      </c>
      <c r="P60">
        <v>24.376261140070625</v>
      </c>
      <c r="Q60">
        <v>3.0001996299722475</v>
      </c>
      <c r="R60">
        <v>4.9993860129776513</v>
      </c>
      <c r="S60">
        <v>0</v>
      </c>
      <c r="T60">
        <v>0</v>
      </c>
      <c r="U60">
        <v>62.109148461881411</v>
      </c>
      <c r="V60">
        <v>2.9976883687943263</v>
      </c>
      <c r="W60">
        <v>19.875974323704725</v>
      </c>
      <c r="X60">
        <v>64.790281537866534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1.969219135742118</v>
      </c>
      <c r="AQ60">
        <v>0</v>
      </c>
      <c r="AR60">
        <v>1.4546999999999994</v>
      </c>
      <c r="AS60">
        <v>2.3632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619.00846643148975</v>
      </c>
      <c r="DN60">
        <v>23.050015464627378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134.99968401234858</v>
      </c>
      <c r="L61">
        <v>96.369344875464009</v>
      </c>
      <c r="M61">
        <v>63.767305524239006</v>
      </c>
      <c r="N61">
        <v>51.878732326337044</v>
      </c>
      <c r="O61">
        <v>73.288711419105923</v>
      </c>
      <c r="P61">
        <v>24.376261140070625</v>
      </c>
      <c r="Q61">
        <v>3.0001996299722475</v>
      </c>
      <c r="R61">
        <v>18.617179144849526</v>
      </c>
      <c r="S61">
        <v>0</v>
      </c>
      <c r="T61">
        <v>0</v>
      </c>
      <c r="U61">
        <v>62.109148461881411</v>
      </c>
      <c r="V61">
        <v>9.105022511255628</v>
      </c>
      <c r="W61">
        <v>19.875974323704725</v>
      </c>
      <c r="X61">
        <v>64.790281537866534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1.7338</v>
      </c>
      <c r="AM61">
        <v>0</v>
      </c>
      <c r="AN61">
        <v>0</v>
      </c>
      <c r="AO61">
        <v>0</v>
      </c>
      <c r="AP61">
        <v>1.969219135742118</v>
      </c>
      <c r="AQ61">
        <v>0</v>
      </c>
      <c r="AR61">
        <v>1.4546999999999994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635.91590958210963</v>
      </c>
      <c r="DN61">
        <v>23.67959446072782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134.99968401234858</v>
      </c>
      <c r="L62">
        <v>96.369344875464009</v>
      </c>
      <c r="M62">
        <v>63.767305524239006</v>
      </c>
      <c r="N62">
        <v>51.878732326337044</v>
      </c>
      <c r="O62">
        <v>73.288711419105923</v>
      </c>
      <c r="P62">
        <v>24.376261140070625</v>
      </c>
      <c r="Q62">
        <v>3.0001996299722475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19.875974323704725</v>
      </c>
      <c r="X62">
        <v>64.790281537866534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1.7338</v>
      </c>
      <c r="AM62">
        <v>0</v>
      </c>
      <c r="AN62">
        <v>0</v>
      </c>
      <c r="AO62">
        <v>0</v>
      </c>
      <c r="AP62">
        <v>1.969219135742118</v>
      </c>
      <c r="AQ62">
        <v>0</v>
      </c>
      <c r="AR62">
        <v>1.4546999999999994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635.91633823882603</v>
      </c>
      <c r="DN62">
        <v>23.679610711033661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149.99924881927714</v>
      </c>
      <c r="L63">
        <v>97.135926390631553</v>
      </c>
      <c r="M63">
        <v>63.767305524239006</v>
      </c>
      <c r="N63">
        <v>51.878732326337044</v>
      </c>
      <c r="O63">
        <v>73.288711419105923</v>
      </c>
      <c r="P63">
        <v>24.376261140070625</v>
      </c>
      <c r="Q63">
        <v>3.0001996299722475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19.875974323704725</v>
      </c>
      <c r="X63">
        <v>64.790281537866534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9.5358999999999998</v>
      </c>
      <c r="AM63">
        <v>0</v>
      </c>
      <c r="AN63">
        <v>0</v>
      </c>
      <c r="AO63">
        <v>0</v>
      </c>
      <c r="AP63">
        <v>1.969219135742118</v>
      </c>
      <c r="AQ63">
        <v>0</v>
      </c>
      <c r="AR63">
        <v>1.4546999999999994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658.63848467138052</v>
      </c>
      <c r="DN63">
        <v>24.525710600575266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180.00189867796874</v>
      </c>
      <c r="L64">
        <v>97.135926390631553</v>
      </c>
      <c r="M64">
        <v>63.767305524239006</v>
      </c>
      <c r="N64">
        <v>51.878732326337044</v>
      </c>
      <c r="O64">
        <v>73.288711419105923</v>
      </c>
      <c r="P64">
        <v>24.376261140070625</v>
      </c>
      <c r="Q64">
        <v>3.0001996299722475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19.875974323704725</v>
      </c>
      <c r="X64">
        <v>64.790281537866534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9.5358999999999998</v>
      </c>
      <c r="AM64">
        <v>0</v>
      </c>
      <c r="AN64">
        <v>0</v>
      </c>
      <c r="AO64">
        <v>0</v>
      </c>
      <c r="AP64">
        <v>1.969219135742118</v>
      </c>
      <c r="AQ64">
        <v>0</v>
      </c>
      <c r="AR64">
        <v>1.4546999999999994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687.56403940715279</v>
      </c>
      <c r="DN64">
        <v>25.602805723494768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220.00071424223984</v>
      </c>
      <c r="L65">
        <v>97.135926390631553</v>
      </c>
      <c r="M65">
        <v>63.767305524239006</v>
      </c>
      <c r="N65">
        <v>51.878732326337044</v>
      </c>
      <c r="O65">
        <v>73.288711419105923</v>
      </c>
      <c r="P65">
        <v>24.376261140070625</v>
      </c>
      <c r="Q65">
        <v>2.9994071428571432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19.875974323704725</v>
      </c>
      <c r="X65">
        <v>64.790281537866534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52.880900000000004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1.4546999999999994</v>
      </c>
      <c r="AS65">
        <v>2.9540000000000006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770.11184659484866</v>
      </c>
      <c r="DN65">
        <v>28.676723729305102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254.80348193082079</v>
      </c>
      <c r="L66">
        <v>97.135926390631553</v>
      </c>
      <c r="M66">
        <v>63.767305524239006</v>
      </c>
      <c r="N66">
        <v>51.878732326337044</v>
      </c>
      <c r="O66">
        <v>73.288711419105923</v>
      </c>
      <c r="P66">
        <v>24.376261140070625</v>
      </c>
      <c r="Q66">
        <v>2.9994071428571432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19.875974323704725</v>
      </c>
      <c r="X66">
        <v>64.790281537866534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52.880900000000004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1.4546999999999994</v>
      </c>
      <c r="AS66">
        <v>2.9540000000000006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803.66519449562873</v>
      </c>
      <c r="DN66">
        <v>29.926143517105878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254.80348193082079</v>
      </c>
      <c r="L67">
        <v>97.135926390631553</v>
      </c>
      <c r="M67">
        <v>63.767305524239006</v>
      </c>
      <c r="N67">
        <v>51.878732326337044</v>
      </c>
      <c r="O67">
        <v>73.288711419105923</v>
      </c>
      <c r="P67">
        <v>24.376261140070625</v>
      </c>
      <c r="Q67">
        <v>2.9994071428571432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19.875974323704725</v>
      </c>
      <c r="X67">
        <v>64.790281537866534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52.880900000000004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1.4546999999999994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803.09560391697869</v>
      </c>
      <c r="DN67">
        <v>29.904934095755891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97.135926390631553</v>
      </c>
      <c r="M68">
        <v>63.767305524239006</v>
      </c>
      <c r="N68">
        <v>51.878732326337044</v>
      </c>
      <c r="O68">
        <v>73.288711419105923</v>
      </c>
      <c r="P68">
        <v>24.376261140070625</v>
      </c>
      <c r="Q68">
        <v>2.9994071428571432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19.875974323704725</v>
      </c>
      <c r="X68">
        <v>64.790281537866534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52.880900000000004</v>
      </c>
      <c r="AM68">
        <v>0</v>
      </c>
      <c r="AN68">
        <v>0</v>
      </c>
      <c r="AO68">
        <v>0</v>
      </c>
      <c r="AP68">
        <v>3.6571212520925043</v>
      </c>
      <c r="AQ68">
        <v>0</v>
      </c>
      <c r="AR68">
        <v>1.4546999999999994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803.09560391697869</v>
      </c>
      <c r="DN68">
        <v>29.904934095755891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147.1320654620431</v>
      </c>
      <c r="M69">
        <v>63.767305524239006</v>
      </c>
      <c r="N69">
        <v>51.878732326337044</v>
      </c>
      <c r="O69">
        <v>73.288711419105923</v>
      </c>
      <c r="P69">
        <v>24.376261140070625</v>
      </c>
      <c r="Q69">
        <v>4.7362410841654778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19.875974323704725</v>
      </c>
      <c r="X69">
        <v>64.790281537866534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6.1515000000000013</v>
      </c>
      <c r="AG69">
        <v>0</v>
      </c>
      <c r="AH69">
        <v>0</v>
      </c>
      <c r="AI69">
        <v>0</v>
      </c>
      <c r="AJ69">
        <v>0</v>
      </c>
      <c r="AK69">
        <v>23.745240000000003</v>
      </c>
      <c r="AL69">
        <v>1.7338</v>
      </c>
      <c r="AM69">
        <v>0</v>
      </c>
      <c r="AN69">
        <v>0</v>
      </c>
      <c r="AO69">
        <v>0</v>
      </c>
      <c r="AP69">
        <v>1.969219135742118</v>
      </c>
      <c r="AQ69">
        <v>0</v>
      </c>
      <c r="AR69">
        <v>1.4546999999999994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802.0332115795735</v>
      </c>
      <c r="DN69">
        <v>29.865297329530634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172.12944715278493</v>
      </c>
      <c r="M70">
        <v>63.767305524239006</v>
      </c>
      <c r="N70">
        <v>51.878732326337044</v>
      </c>
      <c r="O70">
        <v>73.288711419105923</v>
      </c>
      <c r="P70">
        <v>24.376261140070625</v>
      </c>
      <c r="Q70">
        <v>4.7362410841654778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19.875974323704725</v>
      </c>
      <c r="X70">
        <v>64.790281537866534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6.1515000000000013</v>
      </c>
      <c r="AG70">
        <v>0</v>
      </c>
      <c r="AH70">
        <v>0</v>
      </c>
      <c r="AI70">
        <v>0</v>
      </c>
      <c r="AJ70">
        <v>0</v>
      </c>
      <c r="AK70">
        <v>23.745240000000003</v>
      </c>
      <c r="AL70">
        <v>1.7338</v>
      </c>
      <c r="AM70">
        <v>0</v>
      </c>
      <c r="AN70">
        <v>0</v>
      </c>
      <c r="AO70">
        <v>0</v>
      </c>
      <c r="AP70">
        <v>1.969219135742118</v>
      </c>
      <c r="AQ70">
        <v>0</v>
      </c>
      <c r="AR70">
        <v>1.4546999999999994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826.13321157957353</v>
      </c>
      <c r="DN70">
        <v>30.762679020272472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177.12892853438441</v>
      </c>
      <c r="M71">
        <v>63.767305524239006</v>
      </c>
      <c r="N71">
        <v>51.878732326337044</v>
      </c>
      <c r="O71">
        <v>73.288711419105923</v>
      </c>
      <c r="P71">
        <v>24.376261140070625</v>
      </c>
      <c r="Q71">
        <v>4.7362410841654778</v>
      </c>
      <c r="R71">
        <v>18.617624051871786</v>
      </c>
      <c r="S71">
        <v>0</v>
      </c>
      <c r="T71">
        <v>0</v>
      </c>
      <c r="U71">
        <v>62.109148461881411</v>
      </c>
      <c r="V71">
        <v>9.105022511255628</v>
      </c>
      <c r="W71">
        <v>19.875974323704725</v>
      </c>
      <c r="X71">
        <v>64.790281537866534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8.3184000000000005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1.969219135742118</v>
      </c>
      <c r="AQ71">
        <v>10.786489999999999</v>
      </c>
      <c r="AR71">
        <v>1.4546999999999994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856.35000024101748</v>
      </c>
      <c r="DN71">
        <v>31.887855740427895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207.13449537335916</v>
      </c>
      <c r="M72">
        <v>63.767305524239006</v>
      </c>
      <c r="N72">
        <v>51.878732326337044</v>
      </c>
      <c r="O72">
        <v>73.288711419105923</v>
      </c>
      <c r="P72">
        <v>24.376261140070625</v>
      </c>
      <c r="Q72">
        <v>4.7362410841654778</v>
      </c>
      <c r="R72">
        <v>18.617624051871786</v>
      </c>
      <c r="S72">
        <v>0</v>
      </c>
      <c r="T72">
        <v>0</v>
      </c>
      <c r="U72">
        <v>62.109148461881411</v>
      </c>
      <c r="V72">
        <v>9.105022511255628</v>
      </c>
      <c r="W72">
        <v>19.875974323704725</v>
      </c>
      <c r="X72">
        <v>64.790281537866534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7.2375940000000005</v>
      </c>
      <c r="AF72">
        <v>6.1515000000000013</v>
      </c>
      <c r="AG72">
        <v>0</v>
      </c>
      <c r="AH72">
        <v>16.636800000000001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1.969219135742118</v>
      </c>
      <c r="AQ72">
        <v>10.786489999999999</v>
      </c>
      <c r="AR72">
        <v>1.4546999999999994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893.29813667047301</v>
      </c>
      <c r="DN72">
        <v>33.263686149947105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237.13269316478264</v>
      </c>
      <c r="M73">
        <v>63.767305524239006</v>
      </c>
      <c r="N73">
        <v>51.878732326337044</v>
      </c>
      <c r="O73">
        <v>73.288711419105923</v>
      </c>
      <c r="P73">
        <v>24.376261140070625</v>
      </c>
      <c r="Q73">
        <v>7.3966623616236147</v>
      </c>
      <c r="R73">
        <v>18.617624051871786</v>
      </c>
      <c r="S73">
        <v>0</v>
      </c>
      <c r="T73">
        <v>0</v>
      </c>
      <c r="U73">
        <v>62.109148461881411</v>
      </c>
      <c r="V73">
        <v>9.105022511255628</v>
      </c>
      <c r="W73">
        <v>19.875974323704725</v>
      </c>
      <c r="X73">
        <v>64.790281537866534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0.58019999999999994</v>
      </c>
      <c r="AE73">
        <v>7.2375940000000005</v>
      </c>
      <c r="AF73">
        <v>6.1515000000000013</v>
      </c>
      <c r="AG73">
        <v>0</v>
      </c>
      <c r="AH73">
        <v>24.955199999999994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1.969219135742118</v>
      </c>
      <c r="AQ73">
        <v>21.572979999999998</v>
      </c>
      <c r="AR73">
        <v>1.4546999999999994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953.93333672761116</v>
      </c>
      <c r="DN73">
        <v>35.521619556730357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237.13269316478264</v>
      </c>
      <c r="M74">
        <v>63.767305524239006</v>
      </c>
      <c r="N74">
        <v>51.878732326337044</v>
      </c>
      <c r="O74">
        <v>73.288711419105923</v>
      </c>
      <c r="P74">
        <v>24.376261140070625</v>
      </c>
      <c r="Q74">
        <v>7.3966623616236147</v>
      </c>
      <c r="R74">
        <v>18.617624051871786</v>
      </c>
      <c r="S74">
        <v>0</v>
      </c>
      <c r="T74">
        <v>0</v>
      </c>
      <c r="U74">
        <v>62.109148461881411</v>
      </c>
      <c r="V74">
        <v>9.105022511255628</v>
      </c>
      <c r="W74">
        <v>19.875974323704725</v>
      </c>
      <c r="X74">
        <v>64.790281537866534</v>
      </c>
      <c r="Y74">
        <v>0</v>
      </c>
      <c r="Z74">
        <v>0</v>
      </c>
      <c r="AA74">
        <v>6.107343163224642</v>
      </c>
      <c r="AB74">
        <v>5.7837519999999989</v>
      </c>
      <c r="AC74">
        <v>0</v>
      </c>
      <c r="AD74">
        <v>3.4812000000000003</v>
      </c>
      <c r="AE74">
        <v>7.2375940000000005</v>
      </c>
      <c r="AF74">
        <v>6.1515000000000013</v>
      </c>
      <c r="AG74">
        <v>0</v>
      </c>
      <c r="AH74">
        <v>37.432799999999993</v>
      </c>
      <c r="AI74">
        <v>7.1810803999999999</v>
      </c>
      <c r="AJ74">
        <v>0</v>
      </c>
      <c r="AK74">
        <v>23.745240000000003</v>
      </c>
      <c r="AL74">
        <v>1.7338</v>
      </c>
      <c r="AM74">
        <v>1.9903599999999997</v>
      </c>
      <c r="AN74">
        <v>0</v>
      </c>
      <c r="AO74">
        <v>0</v>
      </c>
      <c r="AP74">
        <v>1.969219135742118</v>
      </c>
      <c r="AQ74">
        <v>32.359470000000002</v>
      </c>
      <c r="AR74">
        <v>1.4546999999999994</v>
      </c>
      <c r="AS74">
        <v>2.3632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989.29472212018436</v>
      </c>
      <c r="DN74">
        <v>36.838435332341987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207.13449537335916</v>
      </c>
      <c r="M75">
        <v>63.767305524239006</v>
      </c>
      <c r="N75">
        <v>51.878732326337044</v>
      </c>
      <c r="O75">
        <v>73.288711419105923</v>
      </c>
      <c r="P75">
        <v>24.376261140070625</v>
      </c>
      <c r="Q75">
        <v>7.3946863468634678</v>
      </c>
      <c r="R75">
        <v>18.617624051871786</v>
      </c>
      <c r="S75">
        <v>0</v>
      </c>
      <c r="T75">
        <v>0</v>
      </c>
      <c r="U75">
        <v>62.109148461881411</v>
      </c>
      <c r="V75">
        <v>9.105022511255628</v>
      </c>
      <c r="W75">
        <v>19.875974323704725</v>
      </c>
      <c r="X75">
        <v>64.790281537866534</v>
      </c>
      <c r="Y75">
        <v>0</v>
      </c>
      <c r="Z75">
        <v>0.96619999999999973</v>
      </c>
      <c r="AA75">
        <v>9.7162277596755668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7.1810803999999999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1.969219135742118</v>
      </c>
      <c r="AQ75">
        <v>32.359470000000002</v>
      </c>
      <c r="AR75">
        <v>1.4546999999999994</v>
      </c>
      <c r="AS75">
        <v>2.2450399999999999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1003.4321903495056</v>
      </c>
      <c r="DN75">
        <v>37.364953493288112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207.13449537335916</v>
      </c>
      <c r="M76">
        <v>63.767305524239006</v>
      </c>
      <c r="N76">
        <v>51.878732326337044</v>
      </c>
      <c r="O76">
        <v>73.288711419105923</v>
      </c>
      <c r="P76">
        <v>24.376261140070625</v>
      </c>
      <c r="Q76">
        <v>7.3946863468634678</v>
      </c>
      <c r="R76">
        <v>18.617624051871786</v>
      </c>
      <c r="S76">
        <v>0</v>
      </c>
      <c r="T76">
        <v>0</v>
      </c>
      <c r="U76">
        <v>62.109148461881411</v>
      </c>
      <c r="V76">
        <v>9.105022511255628</v>
      </c>
      <c r="W76">
        <v>19.875974323704725</v>
      </c>
      <c r="X76">
        <v>64.790281537866534</v>
      </c>
      <c r="Y76">
        <v>0</v>
      </c>
      <c r="Z76">
        <v>5.727633599999999</v>
      </c>
      <c r="AA76">
        <v>13.880325370965098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7.1810803999999999</v>
      </c>
      <c r="AJ76">
        <v>0</v>
      </c>
      <c r="AK76">
        <v>23.745240000000003</v>
      </c>
      <c r="AL76">
        <v>9.5358999999999998</v>
      </c>
      <c r="AM76">
        <v>4.6270015999999998</v>
      </c>
      <c r="AN76">
        <v>0</v>
      </c>
      <c r="AO76">
        <v>0</v>
      </c>
      <c r="AP76">
        <v>1.969219135742118</v>
      </c>
      <c r="AQ76">
        <v>32.359470000000002</v>
      </c>
      <c r="AR76">
        <v>1.4546999999999994</v>
      </c>
      <c r="AS76">
        <v>2.2450399999999999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1055.2475606831215</v>
      </c>
      <c r="DN76">
        <v>39.294489170962066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207.13449537335916</v>
      </c>
      <c r="M77">
        <v>63.767305524239006</v>
      </c>
      <c r="N77">
        <v>51.878732326337044</v>
      </c>
      <c r="O77">
        <v>73.288711419105923</v>
      </c>
      <c r="P77">
        <v>24.376261140070625</v>
      </c>
      <c r="Q77">
        <v>7.3946863468634678</v>
      </c>
      <c r="R77">
        <v>18.617624051871786</v>
      </c>
      <c r="S77">
        <v>0</v>
      </c>
      <c r="T77">
        <v>0</v>
      </c>
      <c r="U77">
        <v>62.109148461881411</v>
      </c>
      <c r="V77">
        <v>9.105022511255628</v>
      </c>
      <c r="W77">
        <v>19.875974323704725</v>
      </c>
      <c r="X77">
        <v>64.790281537866534</v>
      </c>
      <c r="Y77">
        <v>0</v>
      </c>
      <c r="Z77">
        <v>5.727633599999999</v>
      </c>
      <c r="AA77">
        <v>16.656390445158117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7.1810803999999999</v>
      </c>
      <c r="AJ77">
        <v>0</v>
      </c>
      <c r="AK77">
        <v>23.745240000000003</v>
      </c>
      <c r="AL77">
        <v>9.5358999999999998</v>
      </c>
      <c r="AM77">
        <v>4.6270015999999998</v>
      </c>
      <c r="AN77">
        <v>0</v>
      </c>
      <c r="AO77">
        <v>0</v>
      </c>
      <c r="AP77">
        <v>1.969219135742118</v>
      </c>
      <c r="AQ77">
        <v>32.359470000000002</v>
      </c>
      <c r="AR77">
        <v>17.456399999999995</v>
      </c>
      <c r="AS77">
        <v>2.2450399999999999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1073.3511411652773</v>
      </c>
      <c r="DN77">
        <v>39.968673762999288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207.13449537335916</v>
      </c>
      <c r="M78">
        <v>63.767305524239006</v>
      </c>
      <c r="N78">
        <v>51.878732326337044</v>
      </c>
      <c r="O78">
        <v>73.288711419105923</v>
      </c>
      <c r="P78">
        <v>24.376261140070625</v>
      </c>
      <c r="Q78">
        <v>2.9944105745212317</v>
      </c>
      <c r="R78">
        <v>18.617624051871786</v>
      </c>
      <c r="S78">
        <v>0</v>
      </c>
      <c r="T78">
        <v>0</v>
      </c>
      <c r="U78">
        <v>62.109148461881411</v>
      </c>
      <c r="V78">
        <v>9.105022511255628</v>
      </c>
      <c r="W78">
        <v>19.875974323704725</v>
      </c>
      <c r="X78">
        <v>64.790281537866534</v>
      </c>
      <c r="Y78">
        <v>0</v>
      </c>
      <c r="Z78">
        <v>5.727633599999999</v>
      </c>
      <c r="AA78">
        <v>16.656390445158117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7.1810803999999999</v>
      </c>
      <c r="AJ78">
        <v>0</v>
      </c>
      <c r="AK78">
        <v>23.745240000000003</v>
      </c>
      <c r="AL78">
        <v>9.5358999999999998</v>
      </c>
      <c r="AM78">
        <v>4.6270015999999998</v>
      </c>
      <c r="AN78">
        <v>0</v>
      </c>
      <c r="AO78">
        <v>0</v>
      </c>
      <c r="AP78">
        <v>1.969219135742118</v>
      </c>
      <c r="AQ78">
        <v>32.359470000000002</v>
      </c>
      <c r="AR78">
        <v>17.456399999999995</v>
      </c>
      <c r="AS78">
        <v>2.2450399999999999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1069.1088352955683</v>
      </c>
      <c r="DN78">
        <v>39.810703860365876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207.13449537335916</v>
      </c>
      <c r="M79">
        <v>63.767305524239006</v>
      </c>
      <c r="N79">
        <v>51.878732326337044</v>
      </c>
      <c r="O79">
        <v>73.288711419105923</v>
      </c>
      <c r="P79">
        <v>24.376261140070625</v>
      </c>
      <c r="Q79">
        <v>2.9944105745212317</v>
      </c>
      <c r="R79">
        <v>18.617624051871786</v>
      </c>
      <c r="S79">
        <v>0</v>
      </c>
      <c r="T79">
        <v>0</v>
      </c>
      <c r="U79">
        <v>62.109148461881411</v>
      </c>
      <c r="V79">
        <v>9.105022511255628</v>
      </c>
      <c r="W79">
        <v>19.875974323704725</v>
      </c>
      <c r="X79">
        <v>64.790281537866534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61.556159999999991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1.969219135742118</v>
      </c>
      <c r="AQ79">
        <v>32.359470000000002</v>
      </c>
      <c r="AR79">
        <v>1.9395999999999998</v>
      </c>
      <c r="AS79">
        <v>2.2450399999999999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1043.901318699239</v>
      </c>
      <c r="DN79">
        <v>38.871934442583097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208.24603256923558</v>
      </c>
      <c r="M80">
        <v>63.767305524239006</v>
      </c>
      <c r="N80">
        <v>51.878732326337044</v>
      </c>
      <c r="O80">
        <v>73.288711419105923</v>
      </c>
      <c r="P80">
        <v>24.376261140070625</v>
      </c>
      <c r="Q80">
        <v>2.9971428859737639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19.875974323704725</v>
      </c>
      <c r="X80">
        <v>64.790281537866534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58.228799999999993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1.969219135742118</v>
      </c>
      <c r="AQ80">
        <v>32.359470000000002</v>
      </c>
      <c r="AR80">
        <v>1.9395999999999998</v>
      </c>
      <c r="AS80">
        <v>2.2450399999999999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1036.4614833301773</v>
      </c>
      <c r="DN80">
        <v>38.594898918973641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209.3662993763551</v>
      </c>
      <c r="M81">
        <v>63.767305524239006</v>
      </c>
      <c r="N81">
        <v>51.878732326337044</v>
      </c>
      <c r="O81">
        <v>73.288711419105923</v>
      </c>
      <c r="P81">
        <v>24.376261140070625</v>
      </c>
      <c r="Q81">
        <v>2.9971428859737639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19.875974323704725</v>
      </c>
      <c r="X81">
        <v>64.790281537866534</v>
      </c>
      <c r="Y81">
        <v>0</v>
      </c>
      <c r="Z81">
        <v>5.727633599999999</v>
      </c>
      <c r="AA81">
        <v>11.381866804191377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54.069600000000001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1.969219135742118</v>
      </c>
      <c r="AQ81">
        <v>21.572979999999998</v>
      </c>
      <c r="AR81">
        <v>3.8791999999999991</v>
      </c>
      <c r="AS81">
        <v>2.2450399999999999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1023.3183181651942</v>
      </c>
      <c r="DN81">
        <v>38.105539264221463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210.63167721190749</v>
      </c>
      <c r="M82">
        <v>63.767305524239006</v>
      </c>
      <c r="N82">
        <v>51.878732326337044</v>
      </c>
      <c r="O82">
        <v>73.288711419105923</v>
      </c>
      <c r="P82">
        <v>24.376261140070625</v>
      </c>
      <c r="Q82">
        <v>2.9971428859737639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19.875974323704725</v>
      </c>
      <c r="X82">
        <v>64.790281537866534</v>
      </c>
      <c r="Y82">
        <v>0</v>
      </c>
      <c r="Z82">
        <v>5.727633599999999</v>
      </c>
      <c r="AA82">
        <v>5.8991382826601662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45.751200000000004</v>
      </c>
      <c r="AI82">
        <v>0</v>
      </c>
      <c r="AJ82">
        <v>0</v>
      </c>
      <c r="AK82">
        <v>23.745240000000003</v>
      </c>
      <c r="AL82">
        <v>1.7338</v>
      </c>
      <c r="AM82">
        <v>1.9903599999999997</v>
      </c>
      <c r="AN82">
        <v>0</v>
      </c>
      <c r="AO82">
        <v>0</v>
      </c>
      <c r="AP82">
        <v>1.969219135742118</v>
      </c>
      <c r="AQ82">
        <v>21.572979999999998</v>
      </c>
      <c r="AR82">
        <v>4.3640999999999988</v>
      </c>
      <c r="AS82">
        <v>2.2450399999999999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988.0563701242927</v>
      </c>
      <c r="DN82">
        <v>36.792316619144273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254.80348193082079</v>
      </c>
      <c r="L83">
        <v>211.3777727669889</v>
      </c>
      <c r="M83">
        <v>63.767305524239006</v>
      </c>
      <c r="N83">
        <v>51.878732326337044</v>
      </c>
      <c r="O83">
        <v>73.288711419105923</v>
      </c>
      <c r="P83">
        <v>24.376261140070625</v>
      </c>
      <c r="Q83">
        <v>4.1713603169164877</v>
      </c>
      <c r="R83">
        <v>18.617624051871786</v>
      </c>
      <c r="S83">
        <v>0</v>
      </c>
      <c r="T83">
        <v>0</v>
      </c>
      <c r="U83">
        <v>62.109148461881411</v>
      </c>
      <c r="V83">
        <v>9.105022511255628</v>
      </c>
      <c r="W83">
        <v>19.875974323704725</v>
      </c>
      <c r="X83">
        <v>64.790281537866534</v>
      </c>
      <c r="Y83">
        <v>0</v>
      </c>
      <c r="Z83">
        <v>2.8638167999999999</v>
      </c>
      <c r="AA83">
        <v>0</v>
      </c>
      <c r="AB83">
        <v>5.7837519999999989</v>
      </c>
      <c r="AC83">
        <v>0</v>
      </c>
      <c r="AD83">
        <v>0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0</v>
      </c>
      <c r="AN83">
        <v>0</v>
      </c>
      <c r="AO83">
        <v>0</v>
      </c>
      <c r="AP83">
        <v>1.969219135742118</v>
      </c>
      <c r="AQ83">
        <v>21.572979999999998</v>
      </c>
      <c r="AR83">
        <v>17.456399999999995</v>
      </c>
      <c r="AS83">
        <v>2.9540000000000006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954.59498751766705</v>
      </c>
      <c r="DN83">
        <v>35.546184729133834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254.80348193082079</v>
      </c>
      <c r="L84">
        <v>211.75054324206866</v>
      </c>
      <c r="M84">
        <v>63.767305524239006</v>
      </c>
      <c r="N84">
        <v>51.878732326337044</v>
      </c>
      <c r="O84">
        <v>73.288711419105923</v>
      </c>
      <c r="P84">
        <v>24.376261140070625</v>
      </c>
      <c r="Q84">
        <v>3.0014836795252227</v>
      </c>
      <c r="R84">
        <v>18.617624051871786</v>
      </c>
      <c r="S84">
        <v>0</v>
      </c>
      <c r="T84">
        <v>0</v>
      </c>
      <c r="U84">
        <v>62.109148461881411</v>
      </c>
      <c r="V84">
        <v>9.105022511255628</v>
      </c>
      <c r="W84">
        <v>19.875974323704725</v>
      </c>
      <c r="X84">
        <v>64.790281537866534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14.475188000000001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0</v>
      </c>
      <c r="AN84">
        <v>0</v>
      </c>
      <c r="AO84">
        <v>0</v>
      </c>
      <c r="AP84">
        <v>1.969219135742118</v>
      </c>
      <c r="AQ84">
        <v>21.572979999999998</v>
      </c>
      <c r="AR84">
        <v>17.456399999999995</v>
      </c>
      <c r="AS84">
        <v>2.9540000000000006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940.23061258304131</v>
      </c>
      <c r="DN84">
        <v>35.011301501448195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254.80348193082079</v>
      </c>
      <c r="L85">
        <v>211.9369141715394</v>
      </c>
      <c r="M85">
        <v>63.767305524239006</v>
      </c>
      <c r="N85">
        <v>51.878732326337044</v>
      </c>
      <c r="O85">
        <v>73.288711419105923</v>
      </c>
      <c r="P85">
        <v>24.376261140070625</v>
      </c>
      <c r="Q85">
        <v>3.0014836795252227</v>
      </c>
      <c r="R85">
        <v>18.617624051871786</v>
      </c>
      <c r="S85">
        <v>0.40457000911161739</v>
      </c>
      <c r="T85">
        <v>0</v>
      </c>
      <c r="U85">
        <v>62.109148461881411</v>
      </c>
      <c r="V85">
        <v>9.105022511255628</v>
      </c>
      <c r="W85">
        <v>19.875974323704725</v>
      </c>
      <c r="X85">
        <v>64.790281537866534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14.475188000000001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0</v>
      </c>
      <c r="AN85">
        <v>0</v>
      </c>
      <c r="AO85">
        <v>0</v>
      </c>
      <c r="AP85">
        <v>1.6879021163503864</v>
      </c>
      <c r="AQ85">
        <v>21.572979999999998</v>
      </c>
      <c r="AR85">
        <v>3.8791999999999991</v>
      </c>
      <c r="AS85">
        <v>2.9540000000000006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919.41958958527016</v>
      </c>
      <c r="DN85">
        <v>34.236348418409712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254.79957469178296</v>
      </c>
      <c r="L86">
        <v>212.22902188569654</v>
      </c>
      <c r="M86">
        <v>63.767305524239006</v>
      </c>
      <c r="N86">
        <v>51.878732326337044</v>
      </c>
      <c r="O86">
        <v>73.288711419105923</v>
      </c>
      <c r="P86">
        <v>24.376261140070625</v>
      </c>
      <c r="Q86">
        <v>3.0014836795252227</v>
      </c>
      <c r="R86">
        <v>18.617624051871786</v>
      </c>
      <c r="S86">
        <v>0.40457000911161739</v>
      </c>
      <c r="T86">
        <v>0</v>
      </c>
      <c r="U86">
        <v>62.109148461881411</v>
      </c>
      <c r="V86">
        <v>9.105022511255628</v>
      </c>
      <c r="W86">
        <v>19.875974323704725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14.475188000000001</v>
      </c>
      <c r="AF86">
        <v>6.1515000000000013</v>
      </c>
      <c r="AG86">
        <v>0</v>
      </c>
      <c r="AH86">
        <v>8.3184000000000005</v>
      </c>
      <c r="AI86">
        <v>0</v>
      </c>
      <c r="AJ86">
        <v>0</v>
      </c>
      <c r="AK86">
        <v>23.745240000000003</v>
      </c>
      <c r="AL86">
        <v>1.7338</v>
      </c>
      <c r="AM86">
        <v>0</v>
      </c>
      <c r="AN86">
        <v>0</v>
      </c>
      <c r="AO86">
        <v>0</v>
      </c>
      <c r="AP86">
        <v>1.6879021163503864</v>
      </c>
      <c r="AQ86">
        <v>21.572979999999998</v>
      </c>
      <c r="AR86">
        <v>3.8791999999999991</v>
      </c>
      <c r="AS86">
        <v>2.9540000000000006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908.91666878304329</v>
      </c>
      <c r="DN86">
        <v>33.845252895755898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254.79826107948077</v>
      </c>
      <c r="L87">
        <v>162.23392285784604</v>
      </c>
      <c r="M87">
        <v>63.767305524239006</v>
      </c>
      <c r="N87">
        <v>51.878732326337044</v>
      </c>
      <c r="O87">
        <v>73.288711419105923</v>
      </c>
      <c r="P87">
        <v>24.376261140070625</v>
      </c>
      <c r="Q87">
        <v>3.0014836795252227</v>
      </c>
      <c r="R87">
        <v>19.306519214356925</v>
      </c>
      <c r="S87">
        <v>0.40457000911161739</v>
      </c>
      <c r="T87">
        <v>0</v>
      </c>
      <c r="U87">
        <v>62.109148461881411</v>
      </c>
      <c r="V87">
        <v>9.4405934496154362</v>
      </c>
      <c r="W87">
        <v>19.875974323704725</v>
      </c>
      <c r="X87">
        <v>64.790281537866534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14.475188000000001</v>
      </c>
      <c r="AF87">
        <v>6.1515000000000013</v>
      </c>
      <c r="AG87">
        <v>0</v>
      </c>
      <c r="AH87">
        <v>0</v>
      </c>
      <c r="AI87">
        <v>0</v>
      </c>
      <c r="AJ87">
        <v>0</v>
      </c>
      <c r="AK87">
        <v>23.745240000000003</v>
      </c>
      <c r="AL87">
        <v>1.7338</v>
      </c>
      <c r="AM87">
        <v>0</v>
      </c>
      <c r="AN87">
        <v>0</v>
      </c>
      <c r="AO87">
        <v>0</v>
      </c>
      <c r="AP87">
        <v>1.6879021163503864</v>
      </c>
      <c r="AQ87">
        <v>21.572979999999998</v>
      </c>
      <c r="AR87">
        <v>5.8187999999999978</v>
      </c>
      <c r="AS87">
        <v>2.9540000000000006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855.5530147157798</v>
      </c>
      <c r="DN87">
        <v>31.858160423711926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254.80566138653768</v>
      </c>
      <c r="L88">
        <v>162.23392285784604</v>
      </c>
      <c r="M88">
        <v>63.767305524239006</v>
      </c>
      <c r="N88">
        <v>51.878732326337044</v>
      </c>
      <c r="O88">
        <v>73.288711419105923</v>
      </c>
      <c r="P88">
        <v>24.376261140070625</v>
      </c>
      <c r="Q88">
        <v>3.0014836795252227</v>
      </c>
      <c r="R88">
        <v>18.615057683949082</v>
      </c>
      <c r="S88">
        <v>0.40457000911161739</v>
      </c>
      <c r="T88">
        <v>0</v>
      </c>
      <c r="U88">
        <v>62.109148461881411</v>
      </c>
      <c r="V88">
        <v>9.0979024081115316</v>
      </c>
      <c r="W88">
        <v>19.875974323704725</v>
      </c>
      <c r="X88">
        <v>64.790281537866534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14.475188000000001</v>
      </c>
      <c r="AF88">
        <v>6.1515000000000013</v>
      </c>
      <c r="AG88">
        <v>0</v>
      </c>
      <c r="AH88">
        <v>0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1.6879021163503864</v>
      </c>
      <c r="AQ88">
        <v>21.572979999999998</v>
      </c>
      <c r="AR88">
        <v>5.8187999999999978</v>
      </c>
      <c r="AS88">
        <v>2.9540000000000006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854.56312315893638</v>
      </c>
      <c r="DN88">
        <v>31.821299715700352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254.80629567709246</v>
      </c>
      <c r="L89">
        <v>152.23441423736219</v>
      </c>
      <c r="M89">
        <v>63.767305524239006</v>
      </c>
      <c r="N89">
        <v>51.878732326337044</v>
      </c>
      <c r="O89">
        <v>73.288711419105923</v>
      </c>
      <c r="P89">
        <v>24.376261140070625</v>
      </c>
      <c r="Q89">
        <v>3.0014836795252227</v>
      </c>
      <c r="R89">
        <v>18.615057683949082</v>
      </c>
      <c r="S89">
        <v>0.40457000911161739</v>
      </c>
      <c r="T89">
        <v>0</v>
      </c>
      <c r="U89">
        <v>62.109148461881411</v>
      </c>
      <c r="V89">
        <v>9.0979024081115316</v>
      </c>
      <c r="W89">
        <v>19.875974323704725</v>
      </c>
      <c r="X89">
        <v>64.790281537866534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14.475188000000001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23.745240000000003</v>
      </c>
      <c r="AL89">
        <v>9.5358999999999998</v>
      </c>
      <c r="AM89">
        <v>0</v>
      </c>
      <c r="AN89">
        <v>0</v>
      </c>
      <c r="AO89">
        <v>0</v>
      </c>
      <c r="AP89">
        <v>1.6879021163503864</v>
      </c>
      <c r="AQ89">
        <v>21.572979999999998</v>
      </c>
      <c r="AR89">
        <v>5.8187999999999978</v>
      </c>
      <c r="AS89">
        <v>2.9540000000000006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846.51455231795433</v>
      </c>
      <c r="DN89">
        <v>31.521596226753264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254.80629567709246</v>
      </c>
      <c r="L90">
        <v>132.23550823907001</v>
      </c>
      <c r="M90">
        <v>63.767305524239006</v>
      </c>
      <c r="N90">
        <v>51.878732326337044</v>
      </c>
      <c r="O90">
        <v>73.288711419105923</v>
      </c>
      <c r="P90">
        <v>24.376261140070625</v>
      </c>
      <c r="Q90">
        <v>3.0014836795252227</v>
      </c>
      <c r="R90">
        <v>18.615057683949082</v>
      </c>
      <c r="S90">
        <v>0.40457000911161739</v>
      </c>
      <c r="T90">
        <v>0</v>
      </c>
      <c r="U90">
        <v>62.109148461881411</v>
      </c>
      <c r="V90">
        <v>9.0979024081115316</v>
      </c>
      <c r="W90">
        <v>19.875974323704725</v>
      </c>
      <c r="X90">
        <v>64.790281537866534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14.475188000000001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23.745240000000003</v>
      </c>
      <c r="AL90">
        <v>9.5358999999999998</v>
      </c>
      <c r="AM90">
        <v>0</v>
      </c>
      <c r="AN90">
        <v>0</v>
      </c>
      <c r="AO90">
        <v>0</v>
      </c>
      <c r="AP90">
        <v>1.6879021163503864</v>
      </c>
      <c r="AQ90">
        <v>21.572979999999998</v>
      </c>
      <c r="AR90">
        <v>5.8187999999999978</v>
      </c>
      <c r="AS90">
        <v>2.9540000000000006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827.23360704500101</v>
      </c>
      <c r="DN90">
        <v>30.803635501414579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254.79858521974307</v>
      </c>
      <c r="L91">
        <v>162.23392285784604</v>
      </c>
      <c r="M91">
        <v>63.767305524239006</v>
      </c>
      <c r="N91">
        <v>51.878732326337044</v>
      </c>
      <c r="O91">
        <v>73.288711419105923</v>
      </c>
      <c r="P91">
        <v>24.376261140070625</v>
      </c>
      <c r="Q91">
        <v>3.0014836795252227</v>
      </c>
      <c r="R91">
        <v>18.615057683949082</v>
      </c>
      <c r="S91">
        <v>0.40457000911161739</v>
      </c>
      <c r="T91">
        <v>0</v>
      </c>
      <c r="U91">
        <v>62.109148461881411</v>
      </c>
      <c r="V91">
        <v>9.0979024081115316</v>
      </c>
      <c r="W91">
        <v>19.875974323704725</v>
      </c>
      <c r="X91">
        <v>64.790281537866534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14.475188000000001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23.745240000000003</v>
      </c>
      <c r="AL91">
        <v>9.5358999999999998</v>
      </c>
      <c r="AM91">
        <v>0</v>
      </c>
      <c r="AN91">
        <v>0</v>
      </c>
      <c r="AO91">
        <v>0</v>
      </c>
      <c r="AP91">
        <v>1.6879021163503864</v>
      </c>
      <c r="AQ91">
        <v>21.572979999999998</v>
      </c>
      <c r="AR91">
        <v>5.8187999999999978</v>
      </c>
      <c r="AS91">
        <v>3.2493999999999996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856.43243976540316</v>
      </c>
      <c r="DN91">
        <v>31.890906942438946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254.80629567709246</v>
      </c>
      <c r="L92">
        <v>132.23550823907001</v>
      </c>
      <c r="M92">
        <v>63.767305524239006</v>
      </c>
      <c r="N92">
        <v>51.878732326337044</v>
      </c>
      <c r="O92">
        <v>73.288711419105923</v>
      </c>
      <c r="P92">
        <v>24.376261140070625</v>
      </c>
      <c r="Q92">
        <v>3.0014836795252227</v>
      </c>
      <c r="R92">
        <v>18.615057683949082</v>
      </c>
      <c r="S92">
        <v>0.40457000911161739</v>
      </c>
      <c r="T92">
        <v>0</v>
      </c>
      <c r="U92">
        <v>62.109148461881411</v>
      </c>
      <c r="V92">
        <v>9.0979024081115316</v>
      </c>
      <c r="W92">
        <v>19.872066510263927</v>
      </c>
      <c r="X92">
        <v>64.792236314914064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14.475188000000001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9.5358999999999998</v>
      </c>
      <c r="AM92">
        <v>0</v>
      </c>
      <c r="AN92">
        <v>0</v>
      </c>
      <c r="AO92">
        <v>0</v>
      </c>
      <c r="AP92">
        <v>1.6879021163503864</v>
      </c>
      <c r="AQ92">
        <v>21.572979999999998</v>
      </c>
      <c r="AR92">
        <v>5.8187999999999978</v>
      </c>
      <c r="AS92">
        <v>3.2493999999999996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827.51651921844893</v>
      </c>
      <c r="DN92">
        <v>30.814170291573404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230.00305064063448</v>
      </c>
      <c r="L93">
        <v>102.23005912249768</v>
      </c>
      <c r="M93">
        <v>63.767305524239006</v>
      </c>
      <c r="N93">
        <v>51.878732326337044</v>
      </c>
      <c r="O93">
        <v>73.288711419105923</v>
      </c>
      <c r="P93">
        <v>24.376261140070625</v>
      </c>
      <c r="Q93">
        <v>3.0014836795252227</v>
      </c>
      <c r="R93">
        <v>18.616911538461537</v>
      </c>
      <c r="S93">
        <v>0.40457000911161739</v>
      </c>
      <c r="T93">
        <v>0</v>
      </c>
      <c r="U93">
        <v>62.109148461881411</v>
      </c>
      <c r="V93">
        <v>9.1034909430438837</v>
      </c>
      <c r="W93">
        <v>19.872066510263927</v>
      </c>
      <c r="X93">
        <v>64.792236314914064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14.475188000000001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9.5358999999999998</v>
      </c>
      <c r="AM93">
        <v>0</v>
      </c>
      <c r="AN93">
        <v>0</v>
      </c>
      <c r="AO93">
        <v>0</v>
      </c>
      <c r="AP93">
        <v>1.4065850969586557</v>
      </c>
      <c r="AQ93">
        <v>21.572979999999998</v>
      </c>
      <c r="AR93">
        <v>1.9395999999999998</v>
      </c>
      <c r="AS93">
        <v>3.2493999999999996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770.6714943811794</v>
      </c>
      <c r="DN93">
        <v>28.697426345865651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220.0015835939665</v>
      </c>
      <c r="L94">
        <v>102.23005912249768</v>
      </c>
      <c r="M94">
        <v>63.767305524239006</v>
      </c>
      <c r="N94">
        <v>51.878732326337044</v>
      </c>
      <c r="O94">
        <v>73.288711419105923</v>
      </c>
      <c r="P94">
        <v>24.376261140070625</v>
      </c>
      <c r="Q94">
        <v>3.0014836795252227</v>
      </c>
      <c r="R94">
        <v>18.616911538461537</v>
      </c>
      <c r="S94">
        <v>0.40457000911161739</v>
      </c>
      <c r="T94">
        <v>0</v>
      </c>
      <c r="U94">
        <v>62.109148461881411</v>
      </c>
      <c r="V94">
        <v>9.1034909430438837</v>
      </c>
      <c r="W94">
        <v>19.872066510263927</v>
      </c>
      <c r="X94">
        <v>64.792236314914064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14.475188000000001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9.5358999999999998</v>
      </c>
      <c r="AM94">
        <v>0</v>
      </c>
      <c r="AN94">
        <v>0</v>
      </c>
      <c r="AO94">
        <v>0</v>
      </c>
      <c r="AP94">
        <v>1.4065850969586557</v>
      </c>
      <c r="AQ94">
        <v>10.611809999999998</v>
      </c>
      <c r="AR94">
        <v>1.9395999999999998</v>
      </c>
      <c r="AS94">
        <v>3.2493999999999996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750.46141621243919</v>
      </c>
      <c r="DN94">
        <v>27.944867467937954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161.93234431766055</v>
      </c>
      <c r="L95">
        <v>102.23005912249768</v>
      </c>
      <c r="M95">
        <v>63.767305524239006</v>
      </c>
      <c r="N95">
        <v>51.878732326337044</v>
      </c>
      <c r="O95">
        <v>73.288711419105923</v>
      </c>
      <c r="P95">
        <v>24.376261140070625</v>
      </c>
      <c r="Q95">
        <v>3.0014836795252227</v>
      </c>
      <c r="R95">
        <v>18.616911538461537</v>
      </c>
      <c r="S95">
        <v>0.40457000911161739</v>
      </c>
      <c r="T95">
        <v>0</v>
      </c>
      <c r="U95">
        <v>62.109148461881411</v>
      </c>
      <c r="V95">
        <v>9.1034909430438837</v>
      </c>
      <c r="W95">
        <v>19.872066510263927</v>
      </c>
      <c r="X95">
        <v>64.792236314914064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1.7338</v>
      </c>
      <c r="AM95">
        <v>0</v>
      </c>
      <c r="AN95">
        <v>0</v>
      </c>
      <c r="AO95">
        <v>0</v>
      </c>
      <c r="AP95">
        <v>1.4065850969586557</v>
      </c>
      <c r="AQ95">
        <v>10.044100000000002</v>
      </c>
      <c r="AR95">
        <v>5.8187999999999978</v>
      </c>
      <c r="AS95">
        <v>3.2493999999999996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683.16970130330037</v>
      </c>
      <c r="DN95">
        <v>25.439139100770745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140.00319142873425</v>
      </c>
      <c r="L96">
        <v>102.23005912249768</v>
      </c>
      <c r="M96">
        <v>63.767305524239006</v>
      </c>
      <c r="N96">
        <v>51.878732326337044</v>
      </c>
      <c r="O96">
        <v>73.288711419105923</v>
      </c>
      <c r="P96">
        <v>24.376261140070625</v>
      </c>
      <c r="Q96">
        <v>3.0014836795252227</v>
      </c>
      <c r="R96">
        <v>7</v>
      </c>
      <c r="S96">
        <v>0.40457000911161739</v>
      </c>
      <c r="T96">
        <v>0</v>
      </c>
      <c r="U96">
        <v>62.109148461881411</v>
      </c>
      <c r="V96">
        <v>9.1034909430438837</v>
      </c>
      <c r="W96">
        <v>19.872066510263927</v>
      </c>
      <c r="X96">
        <v>64.792236314914064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1.7338</v>
      </c>
      <c r="AM96">
        <v>0</v>
      </c>
      <c r="AN96">
        <v>0</v>
      </c>
      <c r="AO96">
        <v>0</v>
      </c>
      <c r="AP96">
        <v>1.4065850969586557</v>
      </c>
      <c r="AQ96">
        <v>0</v>
      </c>
      <c r="AR96">
        <v>3.8791999999999991</v>
      </c>
      <c r="AS96">
        <v>3.2493999999999996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639.27445456439818</v>
      </c>
      <c r="DN96">
        <v>23.804621412285087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140.00319142873425</v>
      </c>
      <c r="L97">
        <v>102.23005912249768</v>
      </c>
      <c r="M97">
        <v>63.767305524239006</v>
      </c>
      <c r="N97">
        <v>51.878732326337044</v>
      </c>
      <c r="O97">
        <v>73.288711419105923</v>
      </c>
      <c r="P97">
        <v>24.376261140070625</v>
      </c>
      <c r="Q97">
        <v>3.0014836795252227</v>
      </c>
      <c r="R97">
        <v>7</v>
      </c>
      <c r="S97">
        <v>0.40457000911161739</v>
      </c>
      <c r="T97">
        <v>0</v>
      </c>
      <c r="U97">
        <v>62.109148461881411</v>
      </c>
      <c r="V97">
        <v>2.2321428571428568</v>
      </c>
      <c r="W97">
        <v>19.872066510263927</v>
      </c>
      <c r="X97">
        <v>64.792236314914064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1.7338</v>
      </c>
      <c r="AM97">
        <v>0</v>
      </c>
      <c r="AN97">
        <v>0</v>
      </c>
      <c r="AO97">
        <v>0</v>
      </c>
      <c r="AP97">
        <v>1.4065850969586557</v>
      </c>
      <c r="AQ97">
        <v>0</v>
      </c>
      <c r="AR97">
        <v>1.9395999999999998</v>
      </c>
      <c r="AS97">
        <v>3.2493999999999996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630.77981966354253</v>
      </c>
      <c r="DN97">
        <v>23.48830822723987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140.00319142873425</v>
      </c>
      <c r="L98">
        <v>102.23005912249768</v>
      </c>
      <c r="M98">
        <v>63.767305524239006</v>
      </c>
      <c r="N98">
        <v>51.878732326337044</v>
      </c>
      <c r="O98">
        <v>73.288711419105923</v>
      </c>
      <c r="P98">
        <v>24.376261140070625</v>
      </c>
      <c r="Q98">
        <v>3.0014836795252227</v>
      </c>
      <c r="R98">
        <v>7</v>
      </c>
      <c r="S98">
        <v>0.40457000911161739</v>
      </c>
      <c r="T98">
        <v>0</v>
      </c>
      <c r="U98">
        <v>62.109148461881411</v>
      </c>
      <c r="V98">
        <v>2.9979253112033195</v>
      </c>
      <c r="W98">
        <v>19.872066510263927</v>
      </c>
      <c r="X98">
        <v>64.792236314914064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1.7338</v>
      </c>
      <c r="AM98">
        <v>0</v>
      </c>
      <c r="AN98">
        <v>0</v>
      </c>
      <c r="AO98">
        <v>0</v>
      </c>
      <c r="AP98">
        <v>1.4065850969586557</v>
      </c>
      <c r="AQ98">
        <v>0</v>
      </c>
      <c r="AR98">
        <v>1.9395999999999998</v>
      </c>
      <c r="AS98">
        <v>3.2493999999999996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631.51811052750213</v>
      </c>
      <c r="DN98">
        <v>23.515799817340643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4.9420846153505851</v>
      </c>
      <c r="L99">
        <f t="shared" si="2"/>
        <v>3.3089079206920124</v>
      </c>
      <c r="M99">
        <f t="shared" si="2"/>
        <v>1.2508972646550018</v>
      </c>
      <c r="N99">
        <f t="shared" si="2"/>
        <v>1.1717970305799916</v>
      </c>
      <c r="O99">
        <f t="shared" si="2"/>
        <v>1.7176067129864998</v>
      </c>
      <c r="P99">
        <f t="shared" si="2"/>
        <v>0.58503026736169594</v>
      </c>
      <c r="Q99">
        <f t="shared" si="2"/>
        <v>8.7601161888306744E-2</v>
      </c>
      <c r="R99">
        <f t="shared" si="2"/>
        <v>0.34294312556521678</v>
      </c>
      <c r="S99">
        <f t="shared" si="2"/>
        <v>1.4159950318906613E-3</v>
      </c>
      <c r="T99">
        <f t="shared" si="2"/>
        <v>0</v>
      </c>
      <c r="U99">
        <f t="shared" si="2"/>
        <v>1.4906195630851506</v>
      </c>
      <c r="V99">
        <f t="shared" si="2"/>
        <v>0.17231264299445126</v>
      </c>
      <c r="W99">
        <f t="shared" si="2"/>
        <v>0.40778871999488669</v>
      </c>
      <c r="X99">
        <f t="shared" si="2"/>
        <v>1.3099383226268948</v>
      </c>
      <c r="Y99">
        <f t="shared" si="2"/>
        <v>0</v>
      </c>
      <c r="Z99">
        <f t="shared" si="2"/>
        <v>2.3393634399999995E-2</v>
      </c>
      <c r="AA99">
        <f t="shared" si="2"/>
        <v>5.5538651890574088E-2</v>
      </c>
      <c r="AB99">
        <f t="shared" si="2"/>
        <v>7.6634713999999965E-2</v>
      </c>
      <c r="AC99">
        <f t="shared" si="2"/>
        <v>1.4597729999999998E-2</v>
      </c>
      <c r="AD99">
        <f t="shared" si="2"/>
        <v>5.4183137399999998E-2</v>
      </c>
      <c r="AE99">
        <f t="shared" si="2"/>
        <v>0.20265263199999989</v>
      </c>
      <c r="AF99">
        <f t="shared" si="2"/>
        <v>0.13943400000000011</v>
      </c>
      <c r="AG99">
        <f t="shared" si="2"/>
        <v>0</v>
      </c>
      <c r="AH99">
        <f t="shared" si="2"/>
        <v>0.32368974000000006</v>
      </c>
      <c r="AI99">
        <f t="shared" si="2"/>
        <v>2.32205412E-2</v>
      </c>
      <c r="AJ99">
        <f t="shared" si="2"/>
        <v>0</v>
      </c>
      <c r="AK99">
        <f t="shared" si="2"/>
        <v>0.56988576000000002</v>
      </c>
      <c r="AL99">
        <f t="shared" si="2"/>
        <v>0.22431037499999959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4.8034881061138117E-2</v>
      </c>
      <c r="AQ99">
        <f t="shared" si="2"/>
        <v>0.26134311500000007</v>
      </c>
      <c r="AR99">
        <f t="shared" si="2"/>
        <v>0.11237557500000003</v>
      </c>
      <c r="AS99">
        <f t="shared" si="2"/>
        <v>8.5621690000000097E-2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18.338541050072955</v>
      </c>
      <c r="DN99">
        <f t="shared" ref="DN99" si="4">SUM(DN3:DN98)/4000</f>
        <v>0.68287285949132936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39.000573065902579</v>
      </c>
      <c r="L3">
        <v>22.819199722246331</v>
      </c>
      <c r="M3">
        <v>0</v>
      </c>
      <c r="N3">
        <v>30.000658645824185</v>
      </c>
      <c r="O3">
        <v>50.376913580894069</v>
      </c>
      <c r="P3">
        <v>61.148110391794177</v>
      </c>
      <c r="Q3">
        <v>2.0025940337224384</v>
      </c>
      <c r="R3">
        <v>4.9985185185185186</v>
      </c>
      <c r="S3">
        <v>3</v>
      </c>
      <c r="T3">
        <v>0</v>
      </c>
      <c r="U3">
        <v>330.95836825679891</v>
      </c>
      <c r="V3">
        <v>0</v>
      </c>
      <c r="W3">
        <v>11.919802363996482</v>
      </c>
      <c r="X3">
        <v>20.000000000000004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3.2461000000000011</v>
      </c>
      <c r="AM3">
        <v>0</v>
      </c>
      <c r="AN3">
        <v>0</v>
      </c>
      <c r="AO3">
        <v>0</v>
      </c>
      <c r="AP3">
        <v>0.65067878317061156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592.36135535154244</v>
      </c>
      <c r="DN3">
        <v>22.057681611325759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39.000573065902579</v>
      </c>
      <c r="L4">
        <v>22.819199722246331</v>
      </c>
      <c r="M4">
        <v>0</v>
      </c>
      <c r="N4">
        <v>30.000775123949126</v>
      </c>
      <c r="O4">
        <v>50.376913580894069</v>
      </c>
      <c r="P4">
        <v>61.148110391794177</v>
      </c>
      <c r="Q4">
        <v>2.0025940337224384</v>
      </c>
      <c r="R4">
        <v>4.9985185185185186</v>
      </c>
      <c r="S4">
        <v>3</v>
      </c>
      <c r="T4">
        <v>0</v>
      </c>
      <c r="U4">
        <v>330.95836825679891</v>
      </c>
      <c r="V4">
        <v>0</v>
      </c>
      <c r="W4">
        <v>11.491294534412958</v>
      </c>
      <c r="X4">
        <v>20.000000000000004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18.001100000000001</v>
      </c>
      <c r="AM4">
        <v>0</v>
      </c>
      <c r="AN4">
        <v>0</v>
      </c>
      <c r="AO4">
        <v>0</v>
      </c>
      <c r="AP4">
        <v>0.65067878317061156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606.17363887607019</v>
      </c>
      <c r="DN4">
        <v>22.572006735339439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39.000573065902579</v>
      </c>
      <c r="L5">
        <v>22.819199722246331</v>
      </c>
      <c r="M5">
        <v>0</v>
      </c>
      <c r="N5">
        <v>30.000864998797208</v>
      </c>
      <c r="O5">
        <v>50.38651488207055</v>
      </c>
      <c r="P5">
        <v>61.148110391794177</v>
      </c>
      <c r="Q5">
        <v>2.0025940337224384</v>
      </c>
      <c r="R5">
        <v>4.9985185185185186</v>
      </c>
      <c r="S5">
        <v>3</v>
      </c>
      <c r="T5">
        <v>0</v>
      </c>
      <c r="U5">
        <v>330.95836825679891</v>
      </c>
      <c r="V5">
        <v>0</v>
      </c>
      <c r="W5">
        <v>11.491294534412958</v>
      </c>
      <c r="X5">
        <v>20.000000000000004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18.001100000000001</v>
      </c>
      <c r="AM5">
        <v>0</v>
      </c>
      <c r="AN5">
        <v>0</v>
      </c>
      <c r="AO5">
        <v>0</v>
      </c>
      <c r="AP5">
        <v>0.65067878317061156</v>
      </c>
      <c r="AQ5">
        <v>0</v>
      </c>
      <c r="AR5">
        <v>2.2432000000000003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598.61364023682358</v>
      </c>
      <c r="DN5">
        <v>22.290496550610527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39.000573065902579</v>
      </c>
      <c r="L6">
        <v>22.819199722246331</v>
      </c>
      <c r="M6">
        <v>0</v>
      </c>
      <c r="N6">
        <v>30.000864998797208</v>
      </c>
      <c r="O6">
        <v>50.386657044510393</v>
      </c>
      <c r="P6">
        <v>61.148110391794177</v>
      </c>
      <c r="Q6">
        <v>2.0025940337224384</v>
      </c>
      <c r="R6">
        <v>4.9985185185185186</v>
      </c>
      <c r="S6">
        <v>3</v>
      </c>
      <c r="T6">
        <v>0</v>
      </c>
      <c r="U6">
        <v>330.95836825679891</v>
      </c>
      <c r="V6">
        <v>0</v>
      </c>
      <c r="W6">
        <v>11.491294534412958</v>
      </c>
      <c r="X6">
        <v>20.000000000000004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18.001100000000001</v>
      </c>
      <c r="AM6">
        <v>0</v>
      </c>
      <c r="AN6">
        <v>0</v>
      </c>
      <c r="AO6">
        <v>0</v>
      </c>
      <c r="AP6">
        <v>0.65067878317061156</v>
      </c>
      <c r="AQ6">
        <v>0</v>
      </c>
      <c r="AR6">
        <v>1.6823999999999999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598.07310995647993</v>
      </c>
      <c r="DN6">
        <v>22.270368993394214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39.000573065902579</v>
      </c>
      <c r="L7">
        <v>22.819199722246331</v>
      </c>
      <c r="M7">
        <v>0</v>
      </c>
      <c r="N7">
        <v>30.000864998797208</v>
      </c>
      <c r="O7">
        <v>50.377149292709468</v>
      </c>
      <c r="P7">
        <v>61.148110391794177</v>
      </c>
      <c r="Q7">
        <v>2.0025940337224384</v>
      </c>
      <c r="R7">
        <v>4.9985185185185186</v>
      </c>
      <c r="S7">
        <v>3</v>
      </c>
      <c r="T7">
        <v>0</v>
      </c>
      <c r="U7">
        <v>330.95836825679891</v>
      </c>
      <c r="V7">
        <v>0</v>
      </c>
      <c r="W7">
        <v>11.491294534412958</v>
      </c>
      <c r="X7">
        <v>20.000000000000004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18.001100000000001</v>
      </c>
      <c r="AM7">
        <v>0</v>
      </c>
      <c r="AN7">
        <v>0</v>
      </c>
      <c r="AO7">
        <v>0</v>
      </c>
      <c r="AP7">
        <v>0.65067878317061156</v>
      </c>
      <c r="AQ7">
        <v>0</v>
      </c>
      <c r="AR7">
        <v>1.6823999999999999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598.06394354931172</v>
      </c>
      <c r="DN7">
        <v>22.270027648761413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39.000573065902579</v>
      </c>
      <c r="L8">
        <v>22.819199722246331</v>
      </c>
      <c r="M8">
        <v>0</v>
      </c>
      <c r="N8">
        <v>30.000864998797208</v>
      </c>
      <c r="O8">
        <v>50.376844528731269</v>
      </c>
      <c r="P8">
        <v>61.148110391794177</v>
      </c>
      <c r="Q8">
        <v>2.0025940337224384</v>
      </c>
      <c r="R8">
        <v>4.9985185185185186</v>
      </c>
      <c r="S8">
        <v>3</v>
      </c>
      <c r="T8">
        <v>0</v>
      </c>
      <c r="U8">
        <v>330.95836825679891</v>
      </c>
      <c r="V8">
        <v>0</v>
      </c>
      <c r="W8">
        <v>11.491294534412958</v>
      </c>
      <c r="X8">
        <v>20.000000000000004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3.2461000000000011</v>
      </c>
      <c r="AM8">
        <v>0</v>
      </c>
      <c r="AN8">
        <v>0</v>
      </c>
      <c r="AO8">
        <v>0</v>
      </c>
      <c r="AP8">
        <v>0.65067878317061156</v>
      </c>
      <c r="AQ8">
        <v>0</v>
      </c>
      <c r="AR8">
        <v>1.6823999999999999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583.83835422394486</v>
      </c>
      <c r="DN8">
        <v>21.740312210150122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39.000573065902579</v>
      </c>
      <c r="L9">
        <v>22.819199722246331</v>
      </c>
      <c r="M9">
        <v>0</v>
      </c>
      <c r="N9">
        <v>30.000658645824185</v>
      </c>
      <c r="O9">
        <v>50.376913580894069</v>
      </c>
      <c r="P9">
        <v>61.148110391794177</v>
      </c>
      <c r="Q9">
        <v>2.0025940337224384</v>
      </c>
      <c r="R9">
        <v>4.9985185185185186</v>
      </c>
      <c r="S9">
        <v>3</v>
      </c>
      <c r="T9">
        <v>0</v>
      </c>
      <c r="U9">
        <v>330.95836825679891</v>
      </c>
      <c r="V9">
        <v>0</v>
      </c>
      <c r="W9">
        <v>11.491294534412958</v>
      </c>
      <c r="X9">
        <v>20.000000000000004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0.59020000000000017</v>
      </c>
      <c r="AM9">
        <v>0</v>
      </c>
      <c r="AN9">
        <v>0</v>
      </c>
      <c r="AO9">
        <v>0</v>
      </c>
      <c r="AP9">
        <v>2.1147060453044881</v>
      </c>
      <c r="AQ9">
        <v>0</v>
      </c>
      <c r="AR9">
        <v>1.6823999999999999</v>
      </c>
      <c r="AS9">
        <v>1.3667999999999998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577.9452167943806</v>
      </c>
      <c r="DN9">
        <v>21.52095960103803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39.000573065902579</v>
      </c>
      <c r="L10">
        <v>22.819199722246331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2.0025940337224384</v>
      </c>
      <c r="R10">
        <v>4.9985185185185186</v>
      </c>
      <c r="S10">
        <v>3</v>
      </c>
      <c r="T10">
        <v>0</v>
      </c>
      <c r="U10">
        <v>330.95836825679891</v>
      </c>
      <c r="V10">
        <v>0</v>
      </c>
      <c r="W10">
        <v>11.491294534412958</v>
      </c>
      <c r="X10">
        <v>20.000000000000004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0.59020000000000017</v>
      </c>
      <c r="AM10">
        <v>0</v>
      </c>
      <c r="AN10">
        <v>0</v>
      </c>
      <c r="AO10">
        <v>0</v>
      </c>
      <c r="AP10">
        <v>2.1147060453044881</v>
      </c>
      <c r="AQ10">
        <v>0</v>
      </c>
      <c r="AR10">
        <v>1.6823999999999999</v>
      </c>
      <c r="AS10">
        <v>1.3667999999999998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577.9452167943806</v>
      </c>
      <c r="DN10">
        <v>21.52095960103803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39.000573065902579</v>
      </c>
      <c r="L11">
        <v>22.819199722246331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2.0025940337224384</v>
      </c>
      <c r="R11">
        <v>4.9985185185185186</v>
      </c>
      <c r="S11">
        <v>3</v>
      </c>
      <c r="T11">
        <v>0</v>
      </c>
      <c r="U11">
        <v>330.95836825679891</v>
      </c>
      <c r="V11">
        <v>0</v>
      </c>
      <c r="W11">
        <v>4.9985185185185186</v>
      </c>
      <c r="X11">
        <v>20.000000000000004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2.1147060453044881</v>
      </c>
      <c r="AQ11">
        <v>0</v>
      </c>
      <c r="AR11">
        <v>1.6823999999999999</v>
      </c>
      <c r="AS11">
        <v>1.3667999999999998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571.68553163371178</v>
      </c>
      <c r="DN11">
        <v>21.287868745812354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39.000573065902579</v>
      </c>
      <c r="L12">
        <v>22.819199722246331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2.0025940337224384</v>
      </c>
      <c r="R12">
        <v>4.9985185185185186</v>
      </c>
      <c r="S12">
        <v>3</v>
      </c>
      <c r="T12">
        <v>0</v>
      </c>
      <c r="U12">
        <v>330.95836825679891</v>
      </c>
      <c r="V12">
        <v>0</v>
      </c>
      <c r="W12">
        <v>4.9985185185185186</v>
      </c>
      <c r="X12">
        <v>20.000000000000004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2.1147060453044881</v>
      </c>
      <c r="AQ12">
        <v>0</v>
      </c>
      <c r="AR12">
        <v>1.6823999999999999</v>
      </c>
      <c r="AS12">
        <v>1.3667999999999998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571.68553163371178</v>
      </c>
      <c r="DN12">
        <v>21.287868745812354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39.000573065902579</v>
      </c>
      <c r="L13">
        <v>22.819199722246331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2.0025940337224384</v>
      </c>
      <c r="R13">
        <v>4.9985185185185186</v>
      </c>
      <c r="S13">
        <v>3</v>
      </c>
      <c r="T13">
        <v>0</v>
      </c>
      <c r="U13">
        <v>330.95836825679891</v>
      </c>
      <c r="V13">
        <v>0</v>
      </c>
      <c r="W13">
        <v>4.9985185185185186</v>
      </c>
      <c r="X13">
        <v>20.000000000000004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0.81334847896326457</v>
      </c>
      <c r="AQ13">
        <v>0</v>
      </c>
      <c r="AR13">
        <v>1.6823999999999999</v>
      </c>
      <c r="AS13">
        <v>1.3667999999999998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570.43096874074308</v>
      </c>
      <c r="DN13">
        <v>21.241074072439812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39.000573065902579</v>
      </c>
      <c r="L14">
        <v>22.819199722246331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2.0025940337224384</v>
      </c>
      <c r="R14">
        <v>4.9985185185185186</v>
      </c>
      <c r="S14">
        <v>3</v>
      </c>
      <c r="T14">
        <v>0</v>
      </c>
      <c r="U14">
        <v>330.95836825679891</v>
      </c>
      <c r="V14">
        <v>0</v>
      </c>
      <c r="W14">
        <v>4.9985185185185186</v>
      </c>
      <c r="X14">
        <v>20.000000000000004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0.81334847896326457</v>
      </c>
      <c r="AQ14">
        <v>0</v>
      </c>
      <c r="AR14">
        <v>1.6823999999999999</v>
      </c>
      <c r="AS14">
        <v>1.3667999999999998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570.43096874074308</v>
      </c>
      <c r="DN14">
        <v>21.241074072439812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39.000573065902579</v>
      </c>
      <c r="L15">
        <v>22.819199722246331</v>
      </c>
      <c r="M15">
        <v>0</v>
      </c>
      <c r="N15">
        <v>30.477358825618559</v>
      </c>
      <c r="O15">
        <v>50.378012440191384</v>
      </c>
      <c r="P15">
        <v>61.148110391794177</v>
      </c>
      <c r="Q15">
        <v>2.0010118265440213</v>
      </c>
      <c r="R15">
        <v>4.9985185185185186</v>
      </c>
      <c r="S15">
        <v>3</v>
      </c>
      <c r="T15">
        <v>0</v>
      </c>
      <c r="U15">
        <v>330.95836825679891</v>
      </c>
      <c r="V15">
        <v>0</v>
      </c>
      <c r="W15">
        <v>4.8196048632218851</v>
      </c>
      <c r="X15">
        <v>19.999738684087728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0.81334847896326457</v>
      </c>
      <c r="AQ15">
        <v>0</v>
      </c>
      <c r="AR15">
        <v>1.6823999999999999</v>
      </c>
      <c r="AS15">
        <v>1.3667999999999998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570.71734671380761</v>
      </c>
      <c r="DN15">
        <v>21.251737960079556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39.000573065902579</v>
      </c>
      <c r="L16">
        <v>22.819199722246331</v>
      </c>
      <c r="M16">
        <v>0</v>
      </c>
      <c r="N16">
        <v>30.000864998797208</v>
      </c>
      <c r="O16">
        <v>50.38651488207055</v>
      </c>
      <c r="P16">
        <v>61.148110391794177</v>
      </c>
      <c r="Q16">
        <v>2.0010118265440213</v>
      </c>
      <c r="R16">
        <v>4.9985185185185186</v>
      </c>
      <c r="S16">
        <v>3</v>
      </c>
      <c r="T16">
        <v>0</v>
      </c>
      <c r="U16">
        <v>330.95836825679891</v>
      </c>
      <c r="V16">
        <v>0</v>
      </c>
      <c r="W16">
        <v>4.8196048632218851</v>
      </c>
      <c r="X16">
        <v>19.999738684087728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0.81334847896326457</v>
      </c>
      <c r="AQ16">
        <v>0</v>
      </c>
      <c r="AR16">
        <v>1.6823999999999999</v>
      </c>
      <c r="AS16">
        <v>1.3667999999999998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570.2661564203828</v>
      </c>
      <c r="DN16">
        <v>21.23493686856229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39.000573065902579</v>
      </c>
      <c r="L17">
        <v>22.819199722246331</v>
      </c>
      <c r="M17">
        <v>0</v>
      </c>
      <c r="N17">
        <v>30.000864998797208</v>
      </c>
      <c r="O17">
        <v>50.37651057233704</v>
      </c>
      <c r="P17">
        <v>61.148110391794177</v>
      </c>
      <c r="Q17">
        <v>2.0010118265440213</v>
      </c>
      <c r="R17">
        <v>4.9985185185185186</v>
      </c>
      <c r="S17">
        <v>3</v>
      </c>
      <c r="T17">
        <v>0</v>
      </c>
      <c r="U17">
        <v>330.95836825679891</v>
      </c>
      <c r="V17">
        <v>0</v>
      </c>
      <c r="W17">
        <v>4.8196048632218851</v>
      </c>
      <c r="X17">
        <v>19.999738684087728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2.1147060453044881</v>
      </c>
      <c r="AQ17">
        <v>0</v>
      </c>
      <c r="AR17">
        <v>1.6823999999999999</v>
      </c>
      <c r="AS17">
        <v>1.3667999999999998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571.5110741612632</v>
      </c>
      <c r="DN17">
        <v>21.281372384289682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39.000573065902579</v>
      </c>
      <c r="L18">
        <v>22.819199722246331</v>
      </c>
      <c r="M18">
        <v>0</v>
      </c>
      <c r="N18">
        <v>30.000864998797208</v>
      </c>
      <c r="O18">
        <v>50.377149292709468</v>
      </c>
      <c r="P18">
        <v>61.148110391794177</v>
      </c>
      <c r="Q18">
        <v>2.0010118265440213</v>
      </c>
      <c r="R18">
        <v>4.9985185185185186</v>
      </c>
      <c r="S18">
        <v>3</v>
      </c>
      <c r="T18">
        <v>0</v>
      </c>
      <c r="U18">
        <v>330.95836825679891</v>
      </c>
      <c r="V18">
        <v>0</v>
      </c>
      <c r="W18">
        <v>4.8196048632218851</v>
      </c>
      <c r="X18">
        <v>19.999738684087728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2.1147060453044881</v>
      </c>
      <c r="AQ18">
        <v>0</v>
      </c>
      <c r="AR18">
        <v>1.6823999999999999</v>
      </c>
      <c r="AS18">
        <v>1.3667999999999998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571.51168995663659</v>
      </c>
      <c r="DN18">
        <v>21.281395309288619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39.000573065902579</v>
      </c>
      <c r="L19">
        <v>22.819199722246331</v>
      </c>
      <c r="M19">
        <v>0</v>
      </c>
      <c r="N19">
        <v>30.001312727634591</v>
      </c>
      <c r="O19">
        <v>50.376913580894069</v>
      </c>
      <c r="P19">
        <v>61.148110391794177</v>
      </c>
      <c r="Q19">
        <v>2.0010118265440213</v>
      </c>
      <c r="R19">
        <v>4.9985185185185186</v>
      </c>
      <c r="S19">
        <v>3</v>
      </c>
      <c r="T19">
        <v>0</v>
      </c>
      <c r="U19">
        <v>330.95836825679891</v>
      </c>
      <c r="V19">
        <v>0</v>
      </c>
      <c r="W19">
        <v>4.8196048632218851</v>
      </c>
      <c r="X19">
        <v>19.999738684087728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2.1147060453044881</v>
      </c>
      <c r="AQ19">
        <v>0</v>
      </c>
      <c r="AR19">
        <v>1.6823999999999999</v>
      </c>
      <c r="AS19">
        <v>1.3667999999999998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571.51189438543406</v>
      </c>
      <c r="DN19">
        <v>21.281402897513033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39.000573065902579</v>
      </c>
      <c r="L20">
        <v>22.819199722246331</v>
      </c>
      <c r="M20">
        <v>0</v>
      </c>
      <c r="N20">
        <v>28.433409445700523</v>
      </c>
      <c r="O20">
        <v>50.376913580894069</v>
      </c>
      <c r="P20">
        <v>61.148110391794177</v>
      </c>
      <c r="Q20">
        <v>2.0010118265440213</v>
      </c>
      <c r="R20">
        <v>4.9985185185185186</v>
      </c>
      <c r="S20">
        <v>3</v>
      </c>
      <c r="T20">
        <v>0</v>
      </c>
      <c r="U20">
        <v>330.95836825679891</v>
      </c>
      <c r="V20">
        <v>0</v>
      </c>
      <c r="W20">
        <v>4.8196048632218851</v>
      </c>
      <c r="X20">
        <v>19.999738684087728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0.81334847896326457</v>
      </c>
      <c r="AQ20">
        <v>0</v>
      </c>
      <c r="AR20">
        <v>1.6823999999999999</v>
      </c>
      <c r="AS20">
        <v>1.3667999999999998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568.74571594518068</v>
      </c>
      <c r="DN20">
        <v>21.178320489491195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39.000573065902579</v>
      </c>
      <c r="L21">
        <v>22.819199722246331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2.0010118265440213</v>
      </c>
      <c r="R21">
        <v>4.9985185185185186</v>
      </c>
      <c r="S21">
        <v>3</v>
      </c>
      <c r="T21">
        <v>0</v>
      </c>
      <c r="U21">
        <v>330.95836825679891</v>
      </c>
      <c r="V21">
        <v>0</v>
      </c>
      <c r="W21">
        <v>4.8216528925619828</v>
      </c>
      <c r="X21">
        <v>19.999738684087728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4.3297199999999991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0.81334847896326457</v>
      </c>
      <c r="AQ21">
        <v>0</v>
      </c>
      <c r="AR21">
        <v>1.6823999999999999</v>
      </c>
      <c r="AS21">
        <v>1.3667999999999998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574.43295840374731</v>
      </c>
      <c r="DN21">
        <v>21.390095260388161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39.000573065902579</v>
      </c>
      <c r="L22">
        <v>22.819199722246331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2.0010118265440213</v>
      </c>
      <c r="R22">
        <v>4.9985185185185186</v>
      </c>
      <c r="S22">
        <v>3</v>
      </c>
      <c r="T22">
        <v>0</v>
      </c>
      <c r="U22">
        <v>330.95836825679891</v>
      </c>
      <c r="V22">
        <v>0</v>
      </c>
      <c r="W22">
        <v>4.8220516805204205</v>
      </c>
      <c r="X22">
        <v>19.997036598014517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4.3297199999999991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0.81334847896326457</v>
      </c>
      <c r="AQ22">
        <v>0</v>
      </c>
      <c r="AR22">
        <v>1.6823999999999999</v>
      </c>
      <c r="AS22">
        <v>1.3667999999999998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574.43073786461684</v>
      </c>
      <c r="DN22">
        <v>21.390012501403991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39.000573065902579</v>
      </c>
      <c r="L23">
        <v>22.819199722246331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2.0010118265440213</v>
      </c>
      <c r="R23">
        <v>4.9985185185185186</v>
      </c>
      <c r="S23">
        <v>3</v>
      </c>
      <c r="T23">
        <v>0</v>
      </c>
      <c r="U23">
        <v>330.95836825679891</v>
      </c>
      <c r="V23">
        <v>0</v>
      </c>
      <c r="W23">
        <v>4.8220516805204205</v>
      </c>
      <c r="X23">
        <v>18.285992551699376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0.81334847896326457</v>
      </c>
      <c r="AQ23">
        <v>0</v>
      </c>
      <c r="AR23">
        <v>1.6823999999999999</v>
      </c>
      <c r="AS23">
        <v>1.3667999999999998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573.24492949909131</v>
      </c>
      <c r="DN23">
        <v>21.345856820614333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39.000573065902579</v>
      </c>
      <c r="L24">
        <v>22.819199722246331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2.0010118265440213</v>
      </c>
      <c r="R24">
        <v>4.9985185185185186</v>
      </c>
      <c r="S24">
        <v>3</v>
      </c>
      <c r="T24">
        <v>0</v>
      </c>
      <c r="U24">
        <v>330.95836825679891</v>
      </c>
      <c r="V24">
        <v>0</v>
      </c>
      <c r="W24">
        <v>4.8220516805204205</v>
      </c>
      <c r="X24">
        <v>19.997446372688479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0.81334847896326457</v>
      </c>
      <c r="AQ24">
        <v>0</v>
      </c>
      <c r="AR24">
        <v>1.6823999999999999</v>
      </c>
      <c r="AS24">
        <v>1.3667999999999998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579.53303427570927</v>
      </c>
      <c r="DN24">
        <v>21.580005864985548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39.000928888430181</v>
      </c>
      <c r="L25">
        <v>22.819199722246331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2.0010118265440213</v>
      </c>
      <c r="R25">
        <v>10.768955976404841</v>
      </c>
      <c r="S25">
        <v>3</v>
      </c>
      <c r="T25">
        <v>0</v>
      </c>
      <c r="U25">
        <v>330.95836825679891</v>
      </c>
      <c r="V25">
        <v>5.2699366286438529</v>
      </c>
      <c r="W25">
        <v>11.491779589442816</v>
      </c>
      <c r="X25">
        <v>37.468709184993529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0.81334847896326457</v>
      </c>
      <c r="AQ25">
        <v>0</v>
      </c>
      <c r="AR25">
        <v>1.6823999999999999</v>
      </c>
      <c r="AS25">
        <v>1.3667999999999998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621.31509303283974</v>
      </c>
      <c r="DN25">
        <v>23.135835738140361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38.168800708165833</v>
      </c>
      <c r="L26">
        <v>22.819199722246331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2.0010118265440213</v>
      </c>
      <c r="R26">
        <v>10.768955976404841</v>
      </c>
      <c r="S26">
        <v>3</v>
      </c>
      <c r="T26">
        <v>0</v>
      </c>
      <c r="U26">
        <v>330.95836825679891</v>
      </c>
      <c r="V26">
        <v>5.2699366286438529</v>
      </c>
      <c r="W26">
        <v>11.494039431453462</v>
      </c>
      <c r="X26">
        <v>37.467578756768155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21.167520000000003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0.81334847896326457</v>
      </c>
      <c r="AQ26">
        <v>0</v>
      </c>
      <c r="AR26">
        <v>1.6823999999999999</v>
      </c>
      <c r="AS26">
        <v>1.3667999999999998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635.48807533700221</v>
      </c>
      <c r="DN26">
        <v>23.663592267498931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60.002291219224738</v>
      </c>
      <c r="L27">
        <v>22.819199722246331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2.0010118265440213</v>
      </c>
      <c r="R27">
        <v>10.768955976404841</v>
      </c>
      <c r="S27">
        <v>3</v>
      </c>
      <c r="T27">
        <v>0</v>
      </c>
      <c r="U27">
        <v>330.95836825679891</v>
      </c>
      <c r="V27">
        <v>5.2699366286438529</v>
      </c>
      <c r="W27">
        <v>11.494039431453462</v>
      </c>
      <c r="X27">
        <v>37.467578756768155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27.662099999999999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1.3205400000000003</v>
      </c>
      <c r="AN27">
        <v>0</v>
      </c>
      <c r="AO27">
        <v>0</v>
      </c>
      <c r="AP27">
        <v>0.97601817475591734</v>
      </c>
      <c r="AQ27">
        <v>0</v>
      </c>
      <c r="AR27">
        <v>1.6823999999999999</v>
      </c>
      <c r="AS27">
        <v>1.3667999999999998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677.78257309873379</v>
      </c>
      <c r="DN27">
        <v>25.238555892609121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82.077774757430134</v>
      </c>
      <c r="L28">
        <v>57.046979865771803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2.001322985957132</v>
      </c>
      <c r="R28">
        <v>10.768955976404841</v>
      </c>
      <c r="S28">
        <v>6.7039599999999995</v>
      </c>
      <c r="T28">
        <v>0</v>
      </c>
      <c r="U28">
        <v>330.95836825679891</v>
      </c>
      <c r="V28">
        <v>5.2699366286438529</v>
      </c>
      <c r="W28">
        <v>11.494039431453462</v>
      </c>
      <c r="X28">
        <v>37.467578756768155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31.270200000000003</v>
      </c>
      <c r="AI28">
        <v>4.1524652000000009</v>
      </c>
      <c r="AJ28">
        <v>0</v>
      </c>
      <c r="AK28">
        <v>13.729979999999996</v>
      </c>
      <c r="AL28">
        <v>3.2461000000000011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1.6823999999999999</v>
      </c>
      <c r="AS28">
        <v>1.3667999999999998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758.13086227528902</v>
      </c>
      <c r="DN28">
        <v>28.230582082789262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82.078565134076328</v>
      </c>
      <c r="L29">
        <v>57.046979865771803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2.0019573901464711</v>
      </c>
      <c r="R29">
        <v>10.766068950330315</v>
      </c>
      <c r="S29">
        <v>6.7039599999999995</v>
      </c>
      <c r="T29">
        <v>0</v>
      </c>
      <c r="U29">
        <v>330.95836825679891</v>
      </c>
      <c r="V29">
        <v>5.2680540270135081</v>
      </c>
      <c r="W29">
        <v>11.494039431453462</v>
      </c>
      <c r="X29">
        <v>37.467578756768155</v>
      </c>
      <c r="Y29">
        <v>0</v>
      </c>
      <c r="Z29">
        <v>3.3125664000000006</v>
      </c>
      <c r="AA29">
        <v>6.6215441055814726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18.001100000000001</v>
      </c>
      <c r="AM29">
        <v>2.6762944000000006</v>
      </c>
      <c r="AN29">
        <v>0</v>
      </c>
      <c r="AO29">
        <v>0</v>
      </c>
      <c r="AP29">
        <v>0.97601817475591734</v>
      </c>
      <c r="AQ29">
        <v>0</v>
      </c>
      <c r="AR29">
        <v>1.6823999999999999</v>
      </c>
      <c r="AS29">
        <v>1.3667999999999998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774.67197881105812</v>
      </c>
      <c r="DN29">
        <v>28.846520700150734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57.046979865771803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2.0019573901464711</v>
      </c>
      <c r="R30">
        <v>10.766068950330315</v>
      </c>
      <c r="S30">
        <v>6.7039599999999995</v>
      </c>
      <c r="T30">
        <v>0</v>
      </c>
      <c r="U30">
        <v>330.95836825679891</v>
      </c>
      <c r="V30">
        <v>5.2680540270135081</v>
      </c>
      <c r="W30">
        <v>11.494039431453462</v>
      </c>
      <c r="X30">
        <v>37.467578756768155</v>
      </c>
      <c r="Y30">
        <v>0</v>
      </c>
      <c r="Z30">
        <v>3.3125664000000006</v>
      </c>
      <c r="AA30">
        <v>6.6215441055814726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18.001100000000001</v>
      </c>
      <c r="AM30">
        <v>2.6762944000000006</v>
      </c>
      <c r="AN30">
        <v>0</v>
      </c>
      <c r="AO30">
        <v>0</v>
      </c>
      <c r="AP30">
        <v>0.97601817475591734</v>
      </c>
      <c r="AQ30">
        <v>0</v>
      </c>
      <c r="AR30">
        <v>1.6823999999999999</v>
      </c>
      <c r="AS30">
        <v>1.3667999999999998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774.67197881105812</v>
      </c>
      <c r="DN30">
        <v>28.846520700150734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57.046979865771803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2.0019573901464711</v>
      </c>
      <c r="R31">
        <v>10.766068950330315</v>
      </c>
      <c r="S31">
        <v>4.8538796518375245</v>
      </c>
      <c r="T31">
        <v>0</v>
      </c>
      <c r="U31">
        <v>330.95836825679891</v>
      </c>
      <c r="V31">
        <v>5.2680540270135081</v>
      </c>
      <c r="W31">
        <v>11.494039431453462</v>
      </c>
      <c r="X31">
        <v>37.467578756768155</v>
      </c>
      <c r="Y31">
        <v>0</v>
      </c>
      <c r="Z31">
        <v>3.3125664000000006</v>
      </c>
      <c r="AA31">
        <v>9.6313368808457778</v>
      </c>
      <c r="AB31">
        <v>10.036104000000002</v>
      </c>
      <c r="AC31">
        <v>2.4578399999999991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18.001100000000001</v>
      </c>
      <c r="AM31">
        <v>2.6762944000000006</v>
      </c>
      <c r="AN31">
        <v>0</v>
      </c>
      <c r="AO31">
        <v>0</v>
      </c>
      <c r="AP31">
        <v>0.97601817475591734</v>
      </c>
      <c r="AQ31">
        <v>0</v>
      </c>
      <c r="AR31">
        <v>3.0844000000000009</v>
      </c>
      <c r="AS31">
        <v>1.3667999999999998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777.14165740704982</v>
      </c>
      <c r="DN31">
        <v>28.938554531260735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57.046979865771803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2.0019573901464711</v>
      </c>
      <c r="R32">
        <v>10.766068950330315</v>
      </c>
      <c r="S32">
        <v>4.8538796518375245</v>
      </c>
      <c r="T32">
        <v>0</v>
      </c>
      <c r="U32">
        <v>330.95836825679891</v>
      </c>
      <c r="V32">
        <v>5.2680540270135081</v>
      </c>
      <c r="W32">
        <v>11.494039431453462</v>
      </c>
      <c r="X32">
        <v>37.467578756768155</v>
      </c>
      <c r="Y32">
        <v>0</v>
      </c>
      <c r="Z32">
        <v>3.3125664000000006</v>
      </c>
      <c r="AA32">
        <v>9.6313368808457778</v>
      </c>
      <c r="AB32">
        <v>10.036104000000002</v>
      </c>
      <c r="AC32">
        <v>2.4578399999999991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18.001100000000001</v>
      </c>
      <c r="AM32">
        <v>2.6762944000000006</v>
      </c>
      <c r="AN32">
        <v>0</v>
      </c>
      <c r="AO32">
        <v>0</v>
      </c>
      <c r="AP32">
        <v>0.97601817475591734</v>
      </c>
      <c r="AQ32">
        <v>0</v>
      </c>
      <c r="AR32">
        <v>3.0844000000000009</v>
      </c>
      <c r="AS32">
        <v>1.3667999999999998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777.14165740704982</v>
      </c>
      <c r="DN32">
        <v>28.938554531260735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57.048950469785119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4.6882880335429773</v>
      </c>
      <c r="R33">
        <v>10.766068950330315</v>
      </c>
      <c r="S33">
        <v>4.8538796518375245</v>
      </c>
      <c r="T33">
        <v>0</v>
      </c>
      <c r="U33">
        <v>330.95836825679891</v>
      </c>
      <c r="V33">
        <v>5.2680540270135081</v>
      </c>
      <c r="W33">
        <v>11.494039431453462</v>
      </c>
      <c r="X33">
        <v>37.467578756768155</v>
      </c>
      <c r="Y33">
        <v>0</v>
      </c>
      <c r="Z33">
        <v>3.3125664000000006</v>
      </c>
      <c r="AA33">
        <v>9.6313368808457778</v>
      </c>
      <c r="AB33">
        <v>10.036104000000002</v>
      </c>
      <c r="AC33">
        <v>2.4578399999999991</v>
      </c>
      <c r="AD33">
        <v>6.9609539999999983</v>
      </c>
      <c r="AE33">
        <v>12.5575788</v>
      </c>
      <c r="AF33">
        <v>0</v>
      </c>
      <c r="AG33">
        <v>0</v>
      </c>
      <c r="AH33">
        <v>31.606955999999997</v>
      </c>
      <c r="AI33">
        <v>0.96990000000000032</v>
      </c>
      <c r="AJ33">
        <v>0</v>
      </c>
      <c r="AK33">
        <v>13.729979999999996</v>
      </c>
      <c r="AL33">
        <v>3.2461000000000011</v>
      </c>
      <c r="AM33">
        <v>2.6762944000000006</v>
      </c>
      <c r="AN33">
        <v>0</v>
      </c>
      <c r="AO33">
        <v>0</v>
      </c>
      <c r="AP33">
        <v>0.97601817475591734</v>
      </c>
      <c r="AQ33">
        <v>0</v>
      </c>
      <c r="AR33">
        <v>3.0844000000000009</v>
      </c>
      <c r="AS33">
        <v>1.3667999999999998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760.44546267047099</v>
      </c>
      <c r="DN33">
        <v>28.316841315249185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57.04760140766809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5.2261288135593231</v>
      </c>
      <c r="R34">
        <v>10.766068950330315</v>
      </c>
      <c r="S34">
        <v>4.8538796518375245</v>
      </c>
      <c r="T34">
        <v>0</v>
      </c>
      <c r="U34">
        <v>330.95836825679891</v>
      </c>
      <c r="V34">
        <v>5.2680540270135081</v>
      </c>
      <c r="W34">
        <v>11.494039431453462</v>
      </c>
      <c r="X34">
        <v>37.467578756768155</v>
      </c>
      <c r="Y34">
        <v>0</v>
      </c>
      <c r="Z34">
        <v>1.6562832000000001</v>
      </c>
      <c r="AA34">
        <v>7.0228498089500464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30.067499999999995</v>
      </c>
      <c r="AI34">
        <v>0</v>
      </c>
      <c r="AJ34">
        <v>0</v>
      </c>
      <c r="AK34">
        <v>13.729979999999996</v>
      </c>
      <c r="AL34">
        <v>0.59020000000000017</v>
      </c>
      <c r="AM34">
        <v>1.2528200000000005</v>
      </c>
      <c r="AN34">
        <v>0</v>
      </c>
      <c r="AO34">
        <v>0</v>
      </c>
      <c r="AP34">
        <v>0.97601817475591734</v>
      </c>
      <c r="AQ34">
        <v>0</v>
      </c>
      <c r="AR34">
        <v>3.0844000000000009</v>
      </c>
      <c r="AS34">
        <v>1.3667999999999998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738.63141411362892</v>
      </c>
      <c r="DN34">
        <v>27.504495318094971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57.04859946151587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5.2261288135593231</v>
      </c>
      <c r="R35">
        <v>10.766068950330315</v>
      </c>
      <c r="S35">
        <v>4.8538796518375245</v>
      </c>
      <c r="T35">
        <v>0</v>
      </c>
      <c r="U35">
        <v>330.95836825679891</v>
      </c>
      <c r="V35">
        <v>5.2680540270135081</v>
      </c>
      <c r="W35">
        <v>11.494039431453462</v>
      </c>
      <c r="X35">
        <v>37.467578756768155</v>
      </c>
      <c r="Y35">
        <v>0</v>
      </c>
      <c r="Z35">
        <v>1.6562832000000001</v>
      </c>
      <c r="AA35">
        <v>6.0195855505286104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25.256700000000002</v>
      </c>
      <c r="AI35">
        <v>0</v>
      </c>
      <c r="AJ35">
        <v>0</v>
      </c>
      <c r="AK35">
        <v>13.729979999999996</v>
      </c>
      <c r="AL35">
        <v>0.59020000000000017</v>
      </c>
      <c r="AM35">
        <v>1.1512400000000003</v>
      </c>
      <c r="AN35">
        <v>0</v>
      </c>
      <c r="AO35">
        <v>0</v>
      </c>
      <c r="AP35">
        <v>2.1147060453044881</v>
      </c>
      <c r="AQ35">
        <v>0</v>
      </c>
      <c r="AR35">
        <v>10.094400000000002</v>
      </c>
      <c r="AS35">
        <v>1.3667999999999998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735.32292193495414</v>
      </c>
      <c r="DN35">
        <v>27.381343162744795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57.047838321821438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5.2261288135593231</v>
      </c>
      <c r="R36">
        <v>10.766068950330315</v>
      </c>
      <c r="S36">
        <v>4.8538796518375245</v>
      </c>
      <c r="T36">
        <v>0</v>
      </c>
      <c r="U36">
        <v>330.95836825679891</v>
      </c>
      <c r="V36">
        <v>5.2680540270135081</v>
      </c>
      <c r="W36">
        <v>11.494039431453462</v>
      </c>
      <c r="X36">
        <v>37.467578756768155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19.243200000000002</v>
      </c>
      <c r="AI36">
        <v>0</v>
      </c>
      <c r="AJ36">
        <v>0</v>
      </c>
      <c r="AK36">
        <v>13.729979999999996</v>
      </c>
      <c r="AL36">
        <v>0.59020000000000017</v>
      </c>
      <c r="AM36">
        <v>0</v>
      </c>
      <c r="AN36">
        <v>0</v>
      </c>
      <c r="AO36">
        <v>0</v>
      </c>
      <c r="AP36">
        <v>2.1147060453044881</v>
      </c>
      <c r="AQ36">
        <v>0</v>
      </c>
      <c r="AR36">
        <v>10.094400000000002</v>
      </c>
      <c r="AS36">
        <v>1.3667999999999998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723.66286022339102</v>
      </c>
      <c r="DN36">
        <v>26.947098662717526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57.047838321821438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5.2261288135593231</v>
      </c>
      <c r="R37">
        <v>10.766068950330315</v>
      </c>
      <c r="S37">
        <v>4.8538796518375245</v>
      </c>
      <c r="T37">
        <v>0</v>
      </c>
      <c r="U37">
        <v>330.95836825679891</v>
      </c>
      <c r="V37">
        <v>5.2680540270135081</v>
      </c>
      <c r="W37">
        <v>11.494039431453462</v>
      </c>
      <c r="X37">
        <v>37.467578756768155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14.432399999999998</v>
      </c>
      <c r="AI37">
        <v>0</v>
      </c>
      <c r="AJ37">
        <v>0</v>
      </c>
      <c r="AK37">
        <v>13.729979999999996</v>
      </c>
      <c r="AL37">
        <v>0.59020000000000017</v>
      </c>
      <c r="AM37">
        <v>0</v>
      </c>
      <c r="AN37">
        <v>0</v>
      </c>
      <c r="AO37">
        <v>0</v>
      </c>
      <c r="AP37">
        <v>2.1147060453044881</v>
      </c>
      <c r="AQ37">
        <v>0</v>
      </c>
      <c r="AR37">
        <v>2.2432000000000003</v>
      </c>
      <c r="AS37">
        <v>1.3667999999999998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706.57004055848449</v>
      </c>
      <c r="DN37">
        <v>26.310536648991238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57.048372971880944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5.2261288135593231</v>
      </c>
      <c r="R38">
        <v>10.766068950330315</v>
      </c>
      <c r="S38">
        <v>4.8538796518375245</v>
      </c>
      <c r="T38">
        <v>0</v>
      </c>
      <c r="U38">
        <v>330.95836825679891</v>
      </c>
      <c r="V38">
        <v>5.2680540270135081</v>
      </c>
      <c r="W38">
        <v>11.494039431453462</v>
      </c>
      <c r="X38">
        <v>37.467578756768155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9.6216000000000008</v>
      </c>
      <c r="AI38">
        <v>0</v>
      </c>
      <c r="AJ38">
        <v>0</v>
      </c>
      <c r="AK38">
        <v>13.729979999999996</v>
      </c>
      <c r="AL38">
        <v>0.59020000000000017</v>
      </c>
      <c r="AM38">
        <v>0</v>
      </c>
      <c r="AN38">
        <v>0</v>
      </c>
      <c r="AO38">
        <v>0</v>
      </c>
      <c r="AP38">
        <v>2.1147060453044881</v>
      </c>
      <c r="AQ38">
        <v>0</v>
      </c>
      <c r="AR38">
        <v>1.6823999999999999</v>
      </c>
      <c r="AS38">
        <v>1.3667999999999998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697.35620921760551</v>
      </c>
      <c r="DN38">
        <v>25.967443039929691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57.047931607309266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5.2181939867708946</v>
      </c>
      <c r="R39">
        <v>10.766068950330315</v>
      </c>
      <c r="S39">
        <v>4.8538796518375245</v>
      </c>
      <c r="T39">
        <v>0</v>
      </c>
      <c r="U39">
        <v>330.95836825679891</v>
      </c>
      <c r="V39">
        <v>5.2680540270135081</v>
      </c>
      <c r="W39">
        <v>11.494039431453462</v>
      </c>
      <c r="X39">
        <v>37.467578756768155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13.729979999999996</v>
      </c>
      <c r="AL39">
        <v>0.59020000000000017</v>
      </c>
      <c r="AM39">
        <v>0</v>
      </c>
      <c r="AN39">
        <v>0</v>
      </c>
      <c r="AO39">
        <v>0</v>
      </c>
      <c r="AP39">
        <v>2.1147060453044881</v>
      </c>
      <c r="AQ39">
        <v>0</v>
      </c>
      <c r="AR39">
        <v>1.6823999999999999</v>
      </c>
      <c r="AS39">
        <v>1.3667999999999998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689.48477205540746</v>
      </c>
      <c r="DN39">
        <v>25.674336010767526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57.047687312897921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5.2194184755174167</v>
      </c>
      <c r="R40">
        <v>10.766068950330315</v>
      </c>
      <c r="S40">
        <v>4.8538796518375245</v>
      </c>
      <c r="T40">
        <v>0</v>
      </c>
      <c r="U40">
        <v>330.95836825679891</v>
      </c>
      <c r="V40">
        <v>5.2680540270135081</v>
      </c>
      <c r="W40">
        <v>11.494039431453462</v>
      </c>
      <c r="X40">
        <v>37.467578756768155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0.59020000000000017</v>
      </c>
      <c r="AM40">
        <v>0</v>
      </c>
      <c r="AN40">
        <v>0</v>
      </c>
      <c r="AO40">
        <v>0</v>
      </c>
      <c r="AP40">
        <v>0.97601817475591734</v>
      </c>
      <c r="AQ40">
        <v>0</v>
      </c>
      <c r="AR40">
        <v>1.6823999999999999</v>
      </c>
      <c r="AS40">
        <v>1.3667999999999998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683.74988232528801</v>
      </c>
      <c r="DN40">
        <v>25.460718064673713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67.42028280863822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5.2194184755174167</v>
      </c>
      <c r="R41">
        <v>10.766068950330315</v>
      </c>
      <c r="S41">
        <v>4.8538796518375245</v>
      </c>
      <c r="T41">
        <v>0</v>
      </c>
      <c r="U41">
        <v>330.95836825679891</v>
      </c>
      <c r="V41">
        <v>5.2680540270135081</v>
      </c>
      <c r="W41">
        <v>11.494039431453462</v>
      </c>
      <c r="X41">
        <v>37.467578756768155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0.59020000000000017</v>
      </c>
      <c r="AM41">
        <v>0</v>
      </c>
      <c r="AN41">
        <v>0</v>
      </c>
      <c r="AO41">
        <v>0</v>
      </c>
      <c r="AP41">
        <v>0.97601817475591734</v>
      </c>
      <c r="AQ41">
        <v>0</v>
      </c>
      <c r="AR41">
        <v>2.2432000000000003</v>
      </c>
      <c r="AS41">
        <v>1.3667999999999998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690.25518178732409</v>
      </c>
      <c r="DN41">
        <v>25.702954498377899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67.419994097061178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5.2194184755174167</v>
      </c>
      <c r="R42">
        <v>10.766068950330315</v>
      </c>
      <c r="S42">
        <v>4.8538796518375245</v>
      </c>
      <c r="T42">
        <v>0</v>
      </c>
      <c r="U42">
        <v>330.95836825679891</v>
      </c>
      <c r="V42">
        <v>5.2680540270135081</v>
      </c>
      <c r="W42">
        <v>11.494039431453462</v>
      </c>
      <c r="X42">
        <v>37.467578756768155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0.59020000000000017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10.094400000000002</v>
      </c>
      <c r="AS42">
        <v>1.8793499999999999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698.31839476977586</v>
      </c>
      <c r="DN42">
        <v>26.003202804349094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67.419994097061178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5.2194184755174167</v>
      </c>
      <c r="R43">
        <v>10.766068950330315</v>
      </c>
      <c r="S43">
        <v>4.8538796518375245</v>
      </c>
      <c r="T43">
        <v>0</v>
      </c>
      <c r="U43">
        <v>330.95836825679891</v>
      </c>
      <c r="V43">
        <v>5.2680540270135081</v>
      </c>
      <c r="W43">
        <v>11.494039431453462</v>
      </c>
      <c r="X43">
        <v>37.467578756768155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10.094400000000002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702.56808022807206</v>
      </c>
      <c r="DN43">
        <v>26.161447346052928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67.419994097061178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5.220421428571429</v>
      </c>
      <c r="R44">
        <v>10.766068950330315</v>
      </c>
      <c r="S44">
        <v>4.8538796518375245</v>
      </c>
      <c r="T44">
        <v>0</v>
      </c>
      <c r="U44">
        <v>330.95836825679891</v>
      </c>
      <c r="V44">
        <v>5.2680540270135081</v>
      </c>
      <c r="W44">
        <v>11.494039431453462</v>
      </c>
      <c r="X44">
        <v>37.467578756768155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2.2432000000000003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694.99970520434374</v>
      </c>
      <c r="DN44">
        <v>25.879625322835331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82.078565134076328</v>
      </c>
      <c r="L45">
        <v>62.234885811654806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5.220421428571429</v>
      </c>
      <c r="R45">
        <v>10.766068950330315</v>
      </c>
      <c r="S45">
        <v>4.8538796518375245</v>
      </c>
      <c r="T45">
        <v>0</v>
      </c>
      <c r="U45">
        <v>330.95836825679891</v>
      </c>
      <c r="V45">
        <v>5.2680540270135081</v>
      </c>
      <c r="W45">
        <v>11.494039431453462</v>
      </c>
      <c r="X45">
        <v>37.467578756768155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1.2618000000000003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689.05457466797759</v>
      </c>
      <c r="DN45">
        <v>25.658247573795045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82.078565134076328</v>
      </c>
      <c r="L46">
        <v>57.047759114482538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5.220421428571429</v>
      </c>
      <c r="R46">
        <v>10.766068950330315</v>
      </c>
      <c r="S46">
        <v>4.8538796518375245</v>
      </c>
      <c r="T46">
        <v>0</v>
      </c>
      <c r="U46">
        <v>330.95836825679891</v>
      </c>
      <c r="V46">
        <v>5.2680540270135081</v>
      </c>
      <c r="W46">
        <v>11.494039431453462</v>
      </c>
      <c r="X46">
        <v>37.467578756768155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1.2618000000000003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684.05366581923386</v>
      </c>
      <c r="DN46">
        <v>25.472029725366546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82.078565134076328</v>
      </c>
      <c r="L47">
        <v>57.04812561011483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5.220421428571429</v>
      </c>
      <c r="R47">
        <v>10.766068950330315</v>
      </c>
      <c r="S47">
        <v>4.8538796518375245</v>
      </c>
      <c r="T47">
        <v>0</v>
      </c>
      <c r="U47">
        <v>330.95836825679891</v>
      </c>
      <c r="V47">
        <v>5.2680540270135081</v>
      </c>
      <c r="W47">
        <v>11.494039431453462</v>
      </c>
      <c r="X47">
        <v>37.467578756768155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1.2618000000000003</v>
      </c>
      <c r="AS47">
        <v>6.2872799999999991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684.05401915767288</v>
      </c>
      <c r="DN47">
        <v>25.472042882559755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82.078565134076328</v>
      </c>
      <c r="L48">
        <v>57.04812561011483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5.220421428571429</v>
      </c>
      <c r="R48">
        <v>10.766068950330315</v>
      </c>
      <c r="S48">
        <v>4.8538796518375245</v>
      </c>
      <c r="T48">
        <v>0</v>
      </c>
      <c r="U48">
        <v>330.95836825679891</v>
      </c>
      <c r="V48">
        <v>5.2680540270135081</v>
      </c>
      <c r="W48">
        <v>11.494039431453462</v>
      </c>
      <c r="X48">
        <v>37.467578756768155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1.2618000000000003</v>
      </c>
      <c r="AS48">
        <v>6.2872799999999991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684.05401915767288</v>
      </c>
      <c r="DN48">
        <v>25.472042882559755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82.078565134076328</v>
      </c>
      <c r="L49">
        <v>62.234403710120766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1.9300376731301938</v>
      </c>
      <c r="R49">
        <v>10.766068950330315</v>
      </c>
      <c r="S49">
        <v>4.8538796518375245</v>
      </c>
      <c r="T49">
        <v>0</v>
      </c>
      <c r="U49">
        <v>330.95836825679891</v>
      </c>
      <c r="V49">
        <v>5.2680540270135081</v>
      </c>
      <c r="W49">
        <v>11.494039431453462</v>
      </c>
      <c r="X49">
        <v>37.467578756768155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1.2618000000000003</v>
      </c>
      <c r="AS49">
        <v>1.7084999999999999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681.46744912305599</v>
      </c>
      <c r="DN49">
        <v>25.375727261741471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82.076902087956441</v>
      </c>
      <c r="L50">
        <v>62.234403710120766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1.9300376731301938</v>
      </c>
      <c r="R50">
        <v>10.766068950330315</v>
      </c>
      <c r="S50">
        <v>4.8538796518375245</v>
      </c>
      <c r="T50">
        <v>0</v>
      </c>
      <c r="U50">
        <v>330.95836825679891</v>
      </c>
      <c r="V50">
        <v>5.2680540270135081</v>
      </c>
      <c r="W50">
        <v>11.494039431453462</v>
      </c>
      <c r="X50">
        <v>37.467578756768155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1.2618000000000003</v>
      </c>
      <c r="AS50">
        <v>1.3667999999999998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681.13641278131627</v>
      </c>
      <c r="DN50">
        <v>25.363400557361196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82.078260263713076</v>
      </c>
      <c r="L51">
        <v>62.234403710120766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1.9300376731301938</v>
      </c>
      <c r="R51">
        <v>10.766068950330315</v>
      </c>
      <c r="S51">
        <v>4.8538796518375245</v>
      </c>
      <c r="T51">
        <v>0</v>
      </c>
      <c r="U51">
        <v>330.95836825679891</v>
      </c>
      <c r="V51">
        <v>5.2680540270135081</v>
      </c>
      <c r="W51">
        <v>11.494039431453462</v>
      </c>
      <c r="X51">
        <v>37.467578756768155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1.2618000000000003</v>
      </c>
      <c r="AS51">
        <v>1.3667999999999998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681.1377222006339</v>
      </c>
      <c r="DN51">
        <v>25.363449313800224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82.077337834572845</v>
      </c>
      <c r="L52">
        <v>62.234403710120766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1.9300376731301938</v>
      </c>
      <c r="R52">
        <v>10.766068950330315</v>
      </c>
      <c r="S52">
        <v>4.8538796518375245</v>
      </c>
      <c r="T52">
        <v>0</v>
      </c>
      <c r="U52">
        <v>330.95836825679891</v>
      </c>
      <c r="V52">
        <v>5.2680540270135081</v>
      </c>
      <c r="W52">
        <v>11.494039431453462</v>
      </c>
      <c r="X52">
        <v>37.467578756768155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1.2618000000000003</v>
      </c>
      <c r="AS52">
        <v>1.3667999999999998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681.13683289018354</v>
      </c>
      <c r="DN52">
        <v>25.363416195110311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82.076391147179734</v>
      </c>
      <c r="L53">
        <v>67.420689926303709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1.8578403345724908</v>
      </c>
      <c r="R53">
        <v>10.766068950330315</v>
      </c>
      <c r="S53">
        <v>4.8962840805369128</v>
      </c>
      <c r="T53">
        <v>0</v>
      </c>
      <c r="U53">
        <v>330.95836825679891</v>
      </c>
      <c r="V53">
        <v>5.2680540270135081</v>
      </c>
      <c r="W53">
        <v>11.494039431453462</v>
      </c>
      <c r="X53">
        <v>37.467578756768155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10.094400000000002</v>
      </c>
      <c r="AS53">
        <v>1.3667999999999998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694.6228048497785</v>
      </c>
      <c r="DN53">
        <v>25.865590854446847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82.07856316478788</v>
      </c>
      <c r="L54">
        <v>67.420689926303709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1.8578403345724908</v>
      </c>
      <c r="R54">
        <v>10.766068950330315</v>
      </c>
      <c r="S54">
        <v>4.8962840805369128</v>
      </c>
      <c r="T54">
        <v>0</v>
      </c>
      <c r="U54">
        <v>330.95836825679891</v>
      </c>
      <c r="V54">
        <v>5.2680540270135081</v>
      </c>
      <c r="W54">
        <v>11.494039431453462</v>
      </c>
      <c r="X54">
        <v>37.467578756768155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10.094400000000002</v>
      </c>
      <c r="AS54">
        <v>1.3667999999999998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694.624898897869</v>
      </c>
      <c r="DN54">
        <v>25.865668823964622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82.07856316478788</v>
      </c>
      <c r="L55">
        <v>51.862846964297816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1.8585733157199473</v>
      </c>
      <c r="R55">
        <v>10.766312617159338</v>
      </c>
      <c r="S55">
        <v>6.7010758045292009</v>
      </c>
      <c r="T55">
        <v>0</v>
      </c>
      <c r="U55">
        <v>330.95836825679891</v>
      </c>
      <c r="V55">
        <v>5.2692930496453894</v>
      </c>
      <c r="W55">
        <v>11.494039431453462</v>
      </c>
      <c r="X55">
        <v>37.467578756768155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0.97601817475591734</v>
      </c>
      <c r="AQ55">
        <v>0</v>
      </c>
      <c r="AR55">
        <v>0.84119999999999995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672.44670877552119</v>
      </c>
      <c r="DN55">
        <v>25.039823378907194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82.07856316478788</v>
      </c>
      <c r="L56">
        <v>41.489552180142518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1.8585733157199473</v>
      </c>
      <c r="R56">
        <v>10.766312617159338</v>
      </c>
      <c r="S56">
        <v>6.7010758045292009</v>
      </c>
      <c r="T56">
        <v>0</v>
      </c>
      <c r="U56">
        <v>330.95836825679891</v>
      </c>
      <c r="V56">
        <v>5.2692930496453894</v>
      </c>
      <c r="W56">
        <v>11.494039431453462</v>
      </c>
      <c r="X56">
        <v>37.467578756768155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0.97601817475591734</v>
      </c>
      <c r="AQ56">
        <v>0</v>
      </c>
      <c r="AR56">
        <v>0.84119999999999995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662.44581527411697</v>
      </c>
      <c r="DN56">
        <v>24.667422096156031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82.07856316478788</v>
      </c>
      <c r="L57">
        <v>51.862146237468622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5.0963266616257092</v>
      </c>
      <c r="R57">
        <v>10.766312617159338</v>
      </c>
      <c r="S57">
        <v>3.9418092967818823</v>
      </c>
      <c r="T57">
        <v>0</v>
      </c>
      <c r="U57">
        <v>330.95836825679891</v>
      </c>
      <c r="V57">
        <v>5.2692930496453894</v>
      </c>
      <c r="W57">
        <v>11.494039431453462</v>
      </c>
      <c r="X57">
        <v>37.467578756768155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1.1386878705485706</v>
      </c>
      <c r="AQ57">
        <v>0</v>
      </c>
      <c r="AR57">
        <v>0.84119999999999995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673.06416276456594</v>
      </c>
      <c r="DN57">
        <v>25.062825196984146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82.07856316478788</v>
      </c>
      <c r="L58">
        <v>51.86272802885761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5.2218007400555049</v>
      </c>
      <c r="R58">
        <v>10.766312617159338</v>
      </c>
      <c r="S58">
        <v>3.9418092967818823</v>
      </c>
      <c r="T58">
        <v>0</v>
      </c>
      <c r="U58">
        <v>330.95836825679891</v>
      </c>
      <c r="V58">
        <v>5.2692930496453894</v>
      </c>
      <c r="W58">
        <v>11.494039431453462</v>
      </c>
      <c r="X58">
        <v>37.467578756768155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1.1386878705485706</v>
      </c>
      <c r="AQ58">
        <v>0</v>
      </c>
      <c r="AR58">
        <v>0.84119999999999995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673.18569305817323</v>
      </c>
      <c r="DN58">
        <v>25.067350773195667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82.07856316478788</v>
      </c>
      <c r="L59">
        <v>62.233708694849547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5.2218007400555049</v>
      </c>
      <c r="R59">
        <v>10.766312617159338</v>
      </c>
      <c r="S59">
        <v>3.9418092967818823</v>
      </c>
      <c r="T59">
        <v>0</v>
      </c>
      <c r="U59">
        <v>330.95836825679891</v>
      </c>
      <c r="V59">
        <v>5.2692930496453894</v>
      </c>
      <c r="W59">
        <v>11.494039431453462</v>
      </c>
      <c r="X59">
        <v>37.467578756768155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1.1386878705485706</v>
      </c>
      <c r="AQ59">
        <v>0</v>
      </c>
      <c r="AR59">
        <v>0.84119999999999995</v>
      </c>
      <c r="AS59">
        <v>1.3667999999999998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683.1843555182561</v>
      </c>
      <c r="DN59">
        <v>25.439668979104777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82.07856316478788</v>
      </c>
      <c r="L60">
        <v>62.233708694849547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5.2218007400555049</v>
      </c>
      <c r="R60">
        <v>10.766312617159338</v>
      </c>
      <c r="S60">
        <v>3.9418092967818823</v>
      </c>
      <c r="T60">
        <v>0</v>
      </c>
      <c r="U60">
        <v>330.95836825679891</v>
      </c>
      <c r="V60">
        <v>5.2692930496453894</v>
      </c>
      <c r="W60">
        <v>11.494039431453462</v>
      </c>
      <c r="X60">
        <v>37.467578756768155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1.1386878705485706</v>
      </c>
      <c r="AQ60">
        <v>0</v>
      </c>
      <c r="AR60">
        <v>0.84119999999999995</v>
      </c>
      <c r="AS60">
        <v>1.3667999999999998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683.1843555182561</v>
      </c>
      <c r="DN60">
        <v>25.439668979104777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82.07856316478788</v>
      </c>
      <c r="L61">
        <v>62.233997336431386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5.2218007400555049</v>
      </c>
      <c r="R61">
        <v>10.765811672620506</v>
      </c>
      <c r="S61">
        <v>3.9418092967818823</v>
      </c>
      <c r="T61">
        <v>0</v>
      </c>
      <c r="U61">
        <v>330.95836825679891</v>
      </c>
      <c r="V61">
        <v>5.2680540270135081</v>
      </c>
      <c r="W61">
        <v>11.494039431453462</v>
      </c>
      <c r="X61">
        <v>37.467578756768155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0.59020000000000017</v>
      </c>
      <c r="AM61">
        <v>0</v>
      </c>
      <c r="AN61">
        <v>0</v>
      </c>
      <c r="AO61">
        <v>0</v>
      </c>
      <c r="AP61">
        <v>1.1386878705485706</v>
      </c>
      <c r="AQ61">
        <v>0</v>
      </c>
      <c r="AR61">
        <v>0.84119999999999995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683.1829563425382</v>
      </c>
      <c r="DN61">
        <v>25.439616829233795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82.07856316478788</v>
      </c>
      <c r="L62">
        <v>62.233997336431386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5.2218007400555049</v>
      </c>
      <c r="R62">
        <v>10.766068950330315</v>
      </c>
      <c r="S62">
        <v>3.9418092967818823</v>
      </c>
      <c r="T62">
        <v>0</v>
      </c>
      <c r="U62">
        <v>330.95836825679891</v>
      </c>
      <c r="V62">
        <v>5.2680540270135081</v>
      </c>
      <c r="W62">
        <v>11.494039431453462</v>
      </c>
      <c r="X62">
        <v>37.467578756768155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0.59020000000000017</v>
      </c>
      <c r="AM62">
        <v>0</v>
      </c>
      <c r="AN62">
        <v>0</v>
      </c>
      <c r="AO62">
        <v>0</v>
      </c>
      <c r="AP62">
        <v>1.1386878705485706</v>
      </c>
      <c r="AQ62">
        <v>0</v>
      </c>
      <c r="AR62">
        <v>0.84119999999999995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683.18320422313525</v>
      </c>
      <c r="DN62">
        <v>25.439626226346586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82.078974891566247</v>
      </c>
      <c r="L63">
        <v>67.419489753241308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5.2218007400555049</v>
      </c>
      <c r="R63">
        <v>10.766068950330315</v>
      </c>
      <c r="S63">
        <v>3.9835222641509436</v>
      </c>
      <c r="T63">
        <v>0</v>
      </c>
      <c r="U63">
        <v>330.95836825679891</v>
      </c>
      <c r="V63">
        <v>5.2680540270135081</v>
      </c>
      <c r="W63">
        <v>11.494039431453462</v>
      </c>
      <c r="X63">
        <v>37.467578756768155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3.2461000000000011</v>
      </c>
      <c r="AM63">
        <v>0</v>
      </c>
      <c r="AN63">
        <v>0</v>
      </c>
      <c r="AO63">
        <v>0</v>
      </c>
      <c r="AP63">
        <v>1.1386878705485706</v>
      </c>
      <c r="AQ63">
        <v>0</v>
      </c>
      <c r="AR63">
        <v>0.84119999999999995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690.78370313266407</v>
      </c>
      <c r="DN63">
        <v>25.72264442777502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82.076467917411918</v>
      </c>
      <c r="L64">
        <v>67.419489753241308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5.2218007400555049</v>
      </c>
      <c r="R64">
        <v>10.766068950330315</v>
      </c>
      <c r="S64">
        <v>3.9835222641509436</v>
      </c>
      <c r="T64">
        <v>0</v>
      </c>
      <c r="U64">
        <v>330.95836825679891</v>
      </c>
      <c r="V64">
        <v>5.2680540270135081</v>
      </c>
      <c r="W64">
        <v>11.494039431453462</v>
      </c>
      <c r="X64">
        <v>37.467578756768155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3.2461000000000011</v>
      </c>
      <c r="AM64">
        <v>0</v>
      </c>
      <c r="AN64">
        <v>0</v>
      </c>
      <c r="AO64">
        <v>0</v>
      </c>
      <c r="AP64">
        <v>1.1386878705485706</v>
      </c>
      <c r="AQ64">
        <v>0</v>
      </c>
      <c r="AR64">
        <v>0.84119999999999995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690.78128615225239</v>
      </c>
      <c r="DN64">
        <v>25.722554434032528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82.077588486508418</v>
      </c>
      <c r="L65">
        <v>67.419489753241308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5.220421428571429</v>
      </c>
      <c r="R65">
        <v>10.766068950330315</v>
      </c>
      <c r="S65">
        <v>3.9835222641509436</v>
      </c>
      <c r="T65">
        <v>0</v>
      </c>
      <c r="U65">
        <v>330.95836825679891</v>
      </c>
      <c r="V65">
        <v>5.2680540270135081</v>
      </c>
      <c r="W65">
        <v>11.494039431453462</v>
      </c>
      <c r="X65">
        <v>37.467578756768155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18.001100000000001</v>
      </c>
      <c r="AM65">
        <v>0</v>
      </c>
      <c r="AN65">
        <v>0</v>
      </c>
      <c r="AO65">
        <v>0</v>
      </c>
      <c r="AP65">
        <v>2.1147060453044881</v>
      </c>
      <c r="AQ65">
        <v>0</v>
      </c>
      <c r="AR65">
        <v>0.84119999999999995</v>
      </c>
      <c r="AS65">
        <v>1.7084999999999999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706.27668757714821</v>
      </c>
      <c r="DN65">
        <v>26.29961244150488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82.078565134076328</v>
      </c>
      <c r="L66">
        <v>67.419489753241308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5.220421428571429</v>
      </c>
      <c r="R66">
        <v>10.766068950330315</v>
      </c>
      <c r="S66">
        <v>3.9835222641509436</v>
      </c>
      <c r="T66">
        <v>0</v>
      </c>
      <c r="U66">
        <v>330.95836825679891</v>
      </c>
      <c r="V66">
        <v>5.2680540270135081</v>
      </c>
      <c r="W66">
        <v>11.494039431453462</v>
      </c>
      <c r="X66">
        <v>37.467578756768155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18.001100000000001</v>
      </c>
      <c r="AM66">
        <v>0</v>
      </c>
      <c r="AN66">
        <v>0</v>
      </c>
      <c r="AO66">
        <v>0</v>
      </c>
      <c r="AP66">
        <v>2.1147060453044881</v>
      </c>
      <c r="AQ66">
        <v>0</v>
      </c>
      <c r="AR66">
        <v>0.84119999999999995</v>
      </c>
      <c r="AS66">
        <v>1.7084999999999999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706.27762901905726</v>
      </c>
      <c r="DN66">
        <v>26.29964764716377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82.078565134076328</v>
      </c>
      <c r="L67">
        <v>67.419489753241308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5.220421428571429</v>
      </c>
      <c r="R67">
        <v>10.766068950330315</v>
      </c>
      <c r="S67">
        <v>3.9835222641509436</v>
      </c>
      <c r="T67">
        <v>0</v>
      </c>
      <c r="U67">
        <v>330.95836825679891</v>
      </c>
      <c r="V67">
        <v>5.2680540270135081</v>
      </c>
      <c r="W67">
        <v>11.494039431453462</v>
      </c>
      <c r="X67">
        <v>37.467578756768155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18.001100000000001</v>
      </c>
      <c r="AM67">
        <v>0</v>
      </c>
      <c r="AN67">
        <v>0</v>
      </c>
      <c r="AO67">
        <v>0</v>
      </c>
      <c r="AP67">
        <v>2.1147060453044881</v>
      </c>
      <c r="AQ67">
        <v>0</v>
      </c>
      <c r="AR67">
        <v>0.84119999999999995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705.94819587632753</v>
      </c>
      <c r="DN67">
        <v>26.287380789893476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67.419489753241308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5.220421428571429</v>
      </c>
      <c r="R68">
        <v>10.766068950330315</v>
      </c>
      <c r="S68">
        <v>3.9835222641509436</v>
      </c>
      <c r="T68">
        <v>0</v>
      </c>
      <c r="U68">
        <v>330.95836825679891</v>
      </c>
      <c r="V68">
        <v>5.2680540270135081</v>
      </c>
      <c r="W68">
        <v>11.494039431453462</v>
      </c>
      <c r="X68">
        <v>37.467578756768155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18.001100000000001</v>
      </c>
      <c r="AM68">
        <v>0</v>
      </c>
      <c r="AN68">
        <v>0</v>
      </c>
      <c r="AO68">
        <v>0</v>
      </c>
      <c r="AP68">
        <v>2.1147060453044881</v>
      </c>
      <c r="AQ68">
        <v>0</v>
      </c>
      <c r="AR68">
        <v>0.84119999999999995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705.94819587632753</v>
      </c>
      <c r="DN68">
        <v>26.287380789893476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67.420436773461148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4.4356918687589157</v>
      </c>
      <c r="R69">
        <v>10.766068950330315</v>
      </c>
      <c r="S69">
        <v>3.9835222641509436</v>
      </c>
      <c r="T69">
        <v>0</v>
      </c>
      <c r="U69">
        <v>330.95836825679891</v>
      </c>
      <c r="V69">
        <v>5.2680540270135081</v>
      </c>
      <c r="W69">
        <v>11.494039431453462</v>
      </c>
      <c r="X69">
        <v>37.467578756768155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13.729979999999996</v>
      </c>
      <c r="AL69">
        <v>0.59020000000000017</v>
      </c>
      <c r="AM69">
        <v>0</v>
      </c>
      <c r="AN69">
        <v>0</v>
      </c>
      <c r="AO69">
        <v>0</v>
      </c>
      <c r="AP69">
        <v>1.1386878705485706</v>
      </c>
      <c r="AQ69">
        <v>0</v>
      </c>
      <c r="AR69">
        <v>0.84119999999999995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687.46576901541289</v>
      </c>
      <c r="DN69">
        <v>25.599106936459567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67.420815134350306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4.4356918687589157</v>
      </c>
      <c r="R70">
        <v>10.766068950330315</v>
      </c>
      <c r="S70">
        <v>3.9835222641509436</v>
      </c>
      <c r="T70">
        <v>0</v>
      </c>
      <c r="U70">
        <v>330.95836825679891</v>
      </c>
      <c r="V70">
        <v>5.2680540270135081</v>
      </c>
      <c r="W70">
        <v>11.494039431453462</v>
      </c>
      <c r="X70">
        <v>37.467578756768155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13.729979999999996</v>
      </c>
      <c r="AL70">
        <v>0.59020000000000017</v>
      </c>
      <c r="AM70">
        <v>0</v>
      </c>
      <c r="AN70">
        <v>0</v>
      </c>
      <c r="AO70">
        <v>0</v>
      </c>
      <c r="AP70">
        <v>1.1386878705485706</v>
      </c>
      <c r="AQ70">
        <v>0</v>
      </c>
      <c r="AR70">
        <v>0.84119999999999995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687.46614493363188</v>
      </c>
      <c r="DN70">
        <v>25.599109379129747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67.420887954668473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4.4356918687589157</v>
      </c>
      <c r="R71">
        <v>10.766068950330315</v>
      </c>
      <c r="S71">
        <v>3.9835222641509436</v>
      </c>
      <c r="T71">
        <v>0</v>
      </c>
      <c r="U71">
        <v>330.95836825679891</v>
      </c>
      <c r="V71">
        <v>5.2680540270135081</v>
      </c>
      <c r="W71">
        <v>11.494039431453462</v>
      </c>
      <c r="X71">
        <v>37.467578756768155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4.8108000000000004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1.1386878705485706</v>
      </c>
      <c r="AQ71">
        <v>0</v>
      </c>
      <c r="AR71">
        <v>0.84119999999999995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696.13989460590471</v>
      </c>
      <c r="DN71">
        <v>25.92209212717496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67.419840757477942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4.4356918687589157</v>
      </c>
      <c r="R72">
        <v>10.766068950330315</v>
      </c>
      <c r="S72">
        <v>3.9835222641509436</v>
      </c>
      <c r="T72">
        <v>0</v>
      </c>
      <c r="U72">
        <v>330.95836825679891</v>
      </c>
      <c r="V72">
        <v>5.2680540270135081</v>
      </c>
      <c r="W72">
        <v>11.494039431453462</v>
      </c>
      <c r="X72">
        <v>37.467578756768155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4.1858595999999997</v>
      </c>
      <c r="AF72">
        <v>0</v>
      </c>
      <c r="AG72">
        <v>0</v>
      </c>
      <c r="AH72">
        <v>9.6216000000000008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1.1386878705485706</v>
      </c>
      <c r="AQ72">
        <v>0</v>
      </c>
      <c r="AR72">
        <v>0.84119999999999995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700.7769772830934</v>
      </c>
      <c r="DN72">
        <v>26.094762252795821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67.42028280863822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4.2784615621156208</v>
      </c>
      <c r="R73">
        <v>10.766068950330315</v>
      </c>
      <c r="S73">
        <v>3.9835222641509436</v>
      </c>
      <c r="T73">
        <v>0</v>
      </c>
      <c r="U73">
        <v>330.95836825679891</v>
      </c>
      <c r="V73">
        <v>5.2680540270135081</v>
      </c>
      <c r="W73">
        <v>11.494039431453462</v>
      </c>
      <c r="X73">
        <v>37.467578756768155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0.33549999999999991</v>
      </c>
      <c r="AE73">
        <v>4.1858595999999997</v>
      </c>
      <c r="AF73">
        <v>0</v>
      </c>
      <c r="AG73">
        <v>0</v>
      </c>
      <c r="AH73">
        <v>14.432399999999998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1.1386878705485706</v>
      </c>
      <c r="AQ73">
        <v>0</v>
      </c>
      <c r="AR73">
        <v>0.84119999999999995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711.46937483453792</v>
      </c>
      <c r="DN73">
        <v>26.492954825858664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67.42028280863822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4.2784615621156208</v>
      </c>
      <c r="R74">
        <v>10.766068950330315</v>
      </c>
      <c r="S74">
        <v>3.9835222641509436</v>
      </c>
      <c r="T74">
        <v>0</v>
      </c>
      <c r="U74">
        <v>330.95836825679891</v>
      </c>
      <c r="V74">
        <v>5.2680540270135081</v>
      </c>
      <c r="W74">
        <v>11.494039431453462</v>
      </c>
      <c r="X74">
        <v>37.467578756768155</v>
      </c>
      <c r="Y74">
        <v>0</v>
      </c>
      <c r="Z74">
        <v>0</v>
      </c>
      <c r="AA74">
        <v>3.5314901896434514</v>
      </c>
      <c r="AB74">
        <v>3.345368000000001</v>
      </c>
      <c r="AC74">
        <v>0</v>
      </c>
      <c r="AD74">
        <v>2.0129999999999995</v>
      </c>
      <c r="AE74">
        <v>4.1858595999999997</v>
      </c>
      <c r="AF74">
        <v>0</v>
      </c>
      <c r="AG74">
        <v>0</v>
      </c>
      <c r="AH74">
        <v>21.648599999999998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1.1512400000000003</v>
      </c>
      <c r="AN74">
        <v>0</v>
      </c>
      <c r="AO74">
        <v>0</v>
      </c>
      <c r="AP74">
        <v>1.1386878705485706</v>
      </c>
      <c r="AQ74">
        <v>0</v>
      </c>
      <c r="AR74">
        <v>0.84119999999999995</v>
      </c>
      <c r="AS74">
        <v>1.3667999999999998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725.90498301782043</v>
      </c>
      <c r="DN74">
        <v>27.030531652229424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67.419840757477942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4.2773185731857319</v>
      </c>
      <c r="R75">
        <v>10.766068950330315</v>
      </c>
      <c r="S75">
        <v>3.9835222641509436</v>
      </c>
      <c r="T75">
        <v>0</v>
      </c>
      <c r="U75">
        <v>330.95836825679891</v>
      </c>
      <c r="V75">
        <v>5.2680540270135081</v>
      </c>
      <c r="W75">
        <v>11.494039431453462</v>
      </c>
      <c r="X75">
        <v>37.467578756768155</v>
      </c>
      <c r="Y75">
        <v>0</v>
      </c>
      <c r="Z75">
        <v>0.55880000000000007</v>
      </c>
      <c r="AA75">
        <v>5.6182798471600375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4.1524652000000009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1.1386878705485706</v>
      </c>
      <c r="AQ75">
        <v>0</v>
      </c>
      <c r="AR75">
        <v>0.84119999999999995</v>
      </c>
      <c r="AS75">
        <v>1.2984599999999999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747.37645156973076</v>
      </c>
      <c r="DN75">
        <v>27.830109317745404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67.419840757477942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4.2773185731857319</v>
      </c>
      <c r="R76">
        <v>10.766068950330315</v>
      </c>
      <c r="S76">
        <v>3.9835222641509436</v>
      </c>
      <c r="T76">
        <v>0</v>
      </c>
      <c r="U76">
        <v>330.95836825679891</v>
      </c>
      <c r="V76">
        <v>5.2680540270135081</v>
      </c>
      <c r="W76">
        <v>11.494039431453462</v>
      </c>
      <c r="X76">
        <v>37.467578756768155</v>
      </c>
      <c r="Y76">
        <v>0</v>
      </c>
      <c r="Z76">
        <v>3.3125664000000006</v>
      </c>
      <c r="AA76">
        <v>8.0261140673714824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4.1524652000000009</v>
      </c>
      <c r="AJ76">
        <v>0</v>
      </c>
      <c r="AK76">
        <v>13.729979999999996</v>
      </c>
      <c r="AL76">
        <v>3.2461000000000011</v>
      </c>
      <c r="AM76">
        <v>2.6762944000000006</v>
      </c>
      <c r="AN76">
        <v>0</v>
      </c>
      <c r="AO76">
        <v>0</v>
      </c>
      <c r="AP76">
        <v>1.1386878705485706</v>
      </c>
      <c r="AQ76">
        <v>0</v>
      </c>
      <c r="AR76">
        <v>0.84119999999999995</v>
      </c>
      <c r="AS76">
        <v>1.2984599999999999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774.79074358608113</v>
      </c>
      <c r="DN76">
        <v>28.850985921606458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67.419840757477942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4.2773185731857319</v>
      </c>
      <c r="R77">
        <v>10.766068950330315</v>
      </c>
      <c r="S77">
        <v>3.9835222641509436</v>
      </c>
      <c r="T77">
        <v>0</v>
      </c>
      <c r="U77">
        <v>330.95836825679891</v>
      </c>
      <c r="V77">
        <v>5.2680540270135081</v>
      </c>
      <c r="W77">
        <v>11.494039431453462</v>
      </c>
      <c r="X77">
        <v>37.467578756768155</v>
      </c>
      <c r="Y77">
        <v>0</v>
      </c>
      <c r="Z77">
        <v>3.3125664000000006</v>
      </c>
      <c r="AA77">
        <v>9.6313368808457778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4.1524652000000009</v>
      </c>
      <c r="AJ77">
        <v>0</v>
      </c>
      <c r="AK77">
        <v>13.729979999999996</v>
      </c>
      <c r="AL77">
        <v>3.2461000000000011</v>
      </c>
      <c r="AM77">
        <v>2.6762944000000006</v>
      </c>
      <c r="AN77">
        <v>0</v>
      </c>
      <c r="AO77">
        <v>0</v>
      </c>
      <c r="AP77">
        <v>1.1386878705485706</v>
      </c>
      <c r="AQ77">
        <v>0</v>
      </c>
      <c r="AR77">
        <v>10.094400000000002</v>
      </c>
      <c r="AS77">
        <v>1.2984599999999999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785.25931269232103</v>
      </c>
      <c r="DN77">
        <v>29.240839628840824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67.419840757477942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4.279209575353871</v>
      </c>
      <c r="R78">
        <v>10.766068950330315</v>
      </c>
      <c r="S78">
        <v>3.9835222641509436</v>
      </c>
      <c r="T78">
        <v>0</v>
      </c>
      <c r="U78">
        <v>330.95836825679891</v>
      </c>
      <c r="V78">
        <v>5.2680540270135081</v>
      </c>
      <c r="W78">
        <v>11.494039431453462</v>
      </c>
      <c r="X78">
        <v>37.467578756768155</v>
      </c>
      <c r="Y78">
        <v>0</v>
      </c>
      <c r="Z78">
        <v>3.3125664000000006</v>
      </c>
      <c r="AA78">
        <v>9.6313368808457778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4.1524652000000009</v>
      </c>
      <c r="AJ78">
        <v>0</v>
      </c>
      <c r="AK78">
        <v>13.729979999999996</v>
      </c>
      <c r="AL78">
        <v>3.2461000000000011</v>
      </c>
      <c r="AM78">
        <v>2.6762944000000006</v>
      </c>
      <c r="AN78">
        <v>0</v>
      </c>
      <c r="AO78">
        <v>0</v>
      </c>
      <c r="AP78">
        <v>1.1386878705485706</v>
      </c>
      <c r="AQ78">
        <v>0</v>
      </c>
      <c r="AR78">
        <v>10.094400000000002</v>
      </c>
      <c r="AS78">
        <v>1.2984599999999999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785.26113581095012</v>
      </c>
      <c r="DN78">
        <v>29.240907512379863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67.419840757477942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4.279209575353871</v>
      </c>
      <c r="R79">
        <v>10.766068950330315</v>
      </c>
      <c r="S79">
        <v>3.9835222641509436</v>
      </c>
      <c r="T79">
        <v>0</v>
      </c>
      <c r="U79">
        <v>330.95836825679891</v>
      </c>
      <c r="V79">
        <v>5.2680540270135081</v>
      </c>
      <c r="W79">
        <v>11.494039431453462</v>
      </c>
      <c r="X79">
        <v>37.467578756768155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35.599919999999997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1.1386878705485706</v>
      </c>
      <c r="AQ79">
        <v>0</v>
      </c>
      <c r="AR79">
        <v>1.1216000000000004</v>
      </c>
      <c r="AS79">
        <v>1.2984599999999999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772.47372786234484</v>
      </c>
      <c r="DN79">
        <v>28.76467468572098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67.42088802522774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4.2831142280524714</v>
      </c>
      <c r="R80">
        <v>10.766068950330315</v>
      </c>
      <c r="S80">
        <v>3.9835222641509436</v>
      </c>
      <c r="T80">
        <v>0</v>
      </c>
      <c r="U80">
        <v>330.95836825679891</v>
      </c>
      <c r="V80">
        <v>5.2680540270135081</v>
      </c>
      <c r="W80">
        <v>11.494039431453462</v>
      </c>
      <c r="X80">
        <v>37.467578756768155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33.675600000000003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1.1386878705485706</v>
      </c>
      <c r="AQ80">
        <v>0</v>
      </c>
      <c r="AR80">
        <v>1.1216000000000004</v>
      </c>
      <c r="AS80">
        <v>1.2984599999999999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767.55495381932087</v>
      </c>
      <c r="DN80">
        <v>28.581515449193386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67.420441661155721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4.2831142280524714</v>
      </c>
      <c r="R81">
        <v>10.766068950330315</v>
      </c>
      <c r="S81">
        <v>3.9835222641509436</v>
      </c>
      <c r="T81">
        <v>0</v>
      </c>
      <c r="U81">
        <v>330.95836825679891</v>
      </c>
      <c r="V81">
        <v>5.2680540270135081</v>
      </c>
      <c r="W81">
        <v>11.494039431453462</v>
      </c>
      <c r="X81">
        <v>37.467578756768155</v>
      </c>
      <c r="Y81">
        <v>0</v>
      </c>
      <c r="Z81">
        <v>3.3125664000000006</v>
      </c>
      <c r="AA81">
        <v>6.5814135352446153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31.270200000000003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1.1386878705485706</v>
      </c>
      <c r="AQ81">
        <v>0</v>
      </c>
      <c r="AR81">
        <v>2.2432000000000003</v>
      </c>
      <c r="AS81">
        <v>1.2984599999999999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765.34302625249597</v>
      </c>
      <c r="DN81">
        <v>28.499166081609339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67.420536482617436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4.2831142280524714</v>
      </c>
      <c r="R82">
        <v>10.766068950330315</v>
      </c>
      <c r="S82">
        <v>3.9835222641509436</v>
      </c>
      <c r="T82">
        <v>0</v>
      </c>
      <c r="U82">
        <v>330.95836825679891</v>
      </c>
      <c r="V82">
        <v>5.2680540270135081</v>
      </c>
      <c r="W82">
        <v>11.494039431453462</v>
      </c>
      <c r="X82">
        <v>37.467578756768155</v>
      </c>
      <c r="Y82">
        <v>0</v>
      </c>
      <c r="Z82">
        <v>3.3125664000000006</v>
      </c>
      <c r="AA82">
        <v>3.41109847863288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26.459400000000006</v>
      </c>
      <c r="AI82">
        <v>0</v>
      </c>
      <c r="AJ82">
        <v>0</v>
      </c>
      <c r="AK82">
        <v>13.729979999999996</v>
      </c>
      <c r="AL82">
        <v>0.59020000000000017</v>
      </c>
      <c r="AM82">
        <v>1.1512400000000003</v>
      </c>
      <c r="AN82">
        <v>0</v>
      </c>
      <c r="AO82">
        <v>0</v>
      </c>
      <c r="AP82">
        <v>1.1386878705485706</v>
      </c>
      <c r="AQ82">
        <v>0</v>
      </c>
      <c r="AR82">
        <v>2.5236000000000005</v>
      </c>
      <c r="AS82">
        <v>1.2984599999999999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745.00785553031551</v>
      </c>
      <c r="DN82">
        <v>27.741858168639752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82.078565134076328</v>
      </c>
      <c r="L83">
        <v>46.675498182023162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2.4073522226980724</v>
      </c>
      <c r="R83">
        <v>10.766068950330315</v>
      </c>
      <c r="S83">
        <v>1.7427909905660375</v>
      </c>
      <c r="T83">
        <v>0</v>
      </c>
      <c r="U83">
        <v>330.95836825679891</v>
      </c>
      <c r="V83">
        <v>5.2680540270135081</v>
      </c>
      <c r="W83">
        <v>11.494039431453462</v>
      </c>
      <c r="X83">
        <v>37.467578756768155</v>
      </c>
      <c r="Y83">
        <v>0</v>
      </c>
      <c r="Z83">
        <v>1.6562832000000001</v>
      </c>
      <c r="AA83">
        <v>0</v>
      </c>
      <c r="AB83">
        <v>3.345368000000001</v>
      </c>
      <c r="AC83">
        <v>0</v>
      </c>
      <c r="AD83">
        <v>0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0</v>
      </c>
      <c r="AN83">
        <v>0</v>
      </c>
      <c r="AO83">
        <v>0</v>
      </c>
      <c r="AP83">
        <v>1.1386878705485706</v>
      </c>
      <c r="AQ83">
        <v>0</v>
      </c>
      <c r="AR83">
        <v>10.094400000000002</v>
      </c>
      <c r="AS83">
        <v>1.7084999999999999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704.04585213973405</v>
      </c>
      <c r="DN83">
        <v>26.216484701054604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82.078565134076328</v>
      </c>
      <c r="L84">
        <v>36.303056642039692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0.99703264094955479</v>
      </c>
      <c r="R84">
        <v>10.766068950330315</v>
      </c>
      <c r="S84">
        <v>1.7427909905660375</v>
      </c>
      <c r="T84">
        <v>0</v>
      </c>
      <c r="U84">
        <v>330.95836825679891</v>
      </c>
      <c r="V84">
        <v>5.2680540270135081</v>
      </c>
      <c r="W84">
        <v>11.494039431453462</v>
      </c>
      <c r="X84">
        <v>37.467578756768155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8.3717191999999994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0</v>
      </c>
      <c r="AN84">
        <v>0</v>
      </c>
      <c r="AO84">
        <v>0</v>
      </c>
      <c r="AP84">
        <v>1.1386878705485706</v>
      </c>
      <c r="AQ84">
        <v>0</v>
      </c>
      <c r="AR84">
        <v>10.094400000000002</v>
      </c>
      <c r="AS84">
        <v>1.7084999999999999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684.82273049223159</v>
      </c>
      <c r="DN84">
        <v>25.500677226825104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82.078565134076328</v>
      </c>
      <c r="L85">
        <v>31.116857168042781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0.99703264094955479</v>
      </c>
      <c r="R85">
        <v>10.766068950330315</v>
      </c>
      <c r="S85">
        <v>2.0747179954441917</v>
      </c>
      <c r="T85">
        <v>0</v>
      </c>
      <c r="U85">
        <v>330.95836825679891</v>
      </c>
      <c r="V85">
        <v>5.2680540270135081</v>
      </c>
      <c r="W85">
        <v>11.494039431453462</v>
      </c>
      <c r="X85">
        <v>37.467578756768155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8.3717191999999994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2.2432000000000003</v>
      </c>
      <c r="AS85">
        <v>1.7084999999999999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667.77847177708895</v>
      </c>
      <c r="DN85">
        <v>24.865993777056456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72.005644107891612</v>
      </c>
      <c r="L86">
        <v>22.819759039661339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0.99703264094955479</v>
      </c>
      <c r="R86">
        <v>10.766068950330315</v>
      </c>
      <c r="S86">
        <v>2.0747179954441917</v>
      </c>
      <c r="T86">
        <v>0</v>
      </c>
      <c r="U86">
        <v>330.95836825679891</v>
      </c>
      <c r="V86">
        <v>5.2680540270135081</v>
      </c>
      <c r="W86">
        <v>11.494039431453462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8.3717191999999994</v>
      </c>
      <c r="AF86">
        <v>0</v>
      </c>
      <c r="AG86">
        <v>0</v>
      </c>
      <c r="AH86">
        <v>4.8108000000000004</v>
      </c>
      <c r="AI86">
        <v>0</v>
      </c>
      <c r="AJ86">
        <v>0</v>
      </c>
      <c r="AK86">
        <v>13.729979999999996</v>
      </c>
      <c r="AL86">
        <v>0.59020000000000017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2.2432000000000003</v>
      </c>
      <c r="AS86">
        <v>1.7084999999999999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643.83302154063006</v>
      </c>
      <c r="DN86">
        <v>23.97434165894926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62.003745206103396</v>
      </c>
      <c r="L87">
        <v>22.819169508807708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0.99703264094955479</v>
      </c>
      <c r="R87">
        <v>11.167089792622132</v>
      </c>
      <c r="S87">
        <v>2.0747179954441917</v>
      </c>
      <c r="T87">
        <v>0</v>
      </c>
      <c r="U87">
        <v>330.95836825679891</v>
      </c>
      <c r="V87">
        <v>5.4662380490915199</v>
      </c>
      <c r="W87">
        <v>11.494039431453462</v>
      </c>
      <c r="X87">
        <v>37.467578756768155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8.3717191999999994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13.729979999999996</v>
      </c>
      <c r="AL87">
        <v>0.59020000000000017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3.3648000000000007</v>
      </c>
      <c r="AS87">
        <v>1.7084999999999999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631.21055838081804</v>
      </c>
      <c r="DN87">
        <v>23.504321250489316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51.996286759371223</v>
      </c>
      <c r="L88">
        <v>22.819169508807708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0.99703264094955479</v>
      </c>
      <c r="R88">
        <v>10.768955976404841</v>
      </c>
      <c r="S88">
        <v>2.0747179954441917</v>
      </c>
      <c r="T88">
        <v>0</v>
      </c>
      <c r="U88">
        <v>330.95836825679891</v>
      </c>
      <c r="V88">
        <v>5.2699366286438529</v>
      </c>
      <c r="W88">
        <v>11.494039431453462</v>
      </c>
      <c r="X88">
        <v>37.467578756768155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8.3717191999999994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3.3648000000000007</v>
      </c>
      <c r="AS88">
        <v>1.7084999999999999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620.98927283802891</v>
      </c>
      <c r="DN88">
        <v>23.123713109881184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39.995647485584492</v>
      </c>
      <c r="L89">
        <v>22.81908505295338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0.99703264094955479</v>
      </c>
      <c r="R89">
        <v>10.768955976404841</v>
      </c>
      <c r="S89">
        <v>2.0747179954441917</v>
      </c>
      <c r="T89">
        <v>0</v>
      </c>
      <c r="U89">
        <v>330.95836825679891</v>
      </c>
      <c r="V89">
        <v>5.2699366286438529</v>
      </c>
      <c r="W89">
        <v>11.494039431453462</v>
      </c>
      <c r="X89">
        <v>37.467578756768155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8.3717191999999994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13.729979999999996</v>
      </c>
      <c r="AL89">
        <v>3.2461000000000011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3.3648000000000007</v>
      </c>
      <c r="AS89">
        <v>1.7084999999999999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611.97992831695115</v>
      </c>
      <c r="DN89">
        <v>22.788233901317906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39.995647485584492</v>
      </c>
      <c r="L90">
        <v>22.818897021409843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0.99703264094955479</v>
      </c>
      <c r="R90">
        <v>10.768955976404841</v>
      </c>
      <c r="S90">
        <v>2.0747179954441917</v>
      </c>
      <c r="T90">
        <v>0</v>
      </c>
      <c r="U90">
        <v>330.95836825679891</v>
      </c>
      <c r="V90">
        <v>5.2699366286438529</v>
      </c>
      <c r="W90">
        <v>11.494039431453462</v>
      </c>
      <c r="X90">
        <v>37.467578756768155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8.3717191999999994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13.729979999999996</v>
      </c>
      <c r="AL90">
        <v>3.2461000000000011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3.3648000000000007</v>
      </c>
      <c r="AS90">
        <v>1.7084999999999999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611.97974703574005</v>
      </c>
      <c r="DN90">
        <v>22.788227150985495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50.003418519269779</v>
      </c>
      <c r="L91">
        <v>22.819169508807708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0.99703264094955479</v>
      </c>
      <c r="R91">
        <v>10.768955976404841</v>
      </c>
      <c r="S91">
        <v>2.0747179954441917</v>
      </c>
      <c r="T91">
        <v>0</v>
      </c>
      <c r="U91">
        <v>330.95836825679891</v>
      </c>
      <c r="V91">
        <v>5.2699366286438529</v>
      </c>
      <c r="W91">
        <v>11.494039431453462</v>
      </c>
      <c r="X91">
        <v>37.467578756768155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8.3717191999999994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13.729979999999996</v>
      </c>
      <c r="AL91">
        <v>3.2461000000000011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3.3648000000000007</v>
      </c>
      <c r="AS91">
        <v>1.8793499999999999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621.79321812362241</v>
      </c>
      <c r="DN91">
        <v>23.153649584186358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39.995647485584492</v>
      </c>
      <c r="L92">
        <v>22.818897021409843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0.99703264094955479</v>
      </c>
      <c r="R92">
        <v>10.768955976404841</v>
      </c>
      <c r="S92">
        <v>2.0747179954441917</v>
      </c>
      <c r="T92">
        <v>0</v>
      </c>
      <c r="U92">
        <v>330.95836825679891</v>
      </c>
      <c r="V92">
        <v>5.2699366286438529</v>
      </c>
      <c r="W92">
        <v>11.491779589442816</v>
      </c>
      <c r="X92">
        <v>37.468709184993529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8.3717191999999994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3.2461000000000011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3.3648000000000007</v>
      </c>
      <c r="AS92">
        <v>1.8793499999999999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612.14337462734659</v>
      </c>
      <c r="DN92">
        <v>22.794320145593741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39.995118974984734</v>
      </c>
      <c r="L93">
        <v>22.819694529197967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0.99703264094955479</v>
      </c>
      <c r="R93">
        <v>2.9973746153846155</v>
      </c>
      <c r="S93">
        <v>2.0747179954441917</v>
      </c>
      <c r="T93">
        <v>0</v>
      </c>
      <c r="U93">
        <v>330.95836825679891</v>
      </c>
      <c r="V93">
        <v>0</v>
      </c>
      <c r="W93">
        <v>11.491779589442816</v>
      </c>
      <c r="X93">
        <v>37.468709184993529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8.3717191999999994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3.2461000000000011</v>
      </c>
      <c r="AM93">
        <v>0</v>
      </c>
      <c r="AN93">
        <v>0</v>
      </c>
      <c r="AO93">
        <v>0</v>
      </c>
      <c r="AP93">
        <v>0.81334847896326457</v>
      </c>
      <c r="AQ93">
        <v>0</v>
      </c>
      <c r="AR93">
        <v>1.1216000000000004</v>
      </c>
      <c r="AS93">
        <v>1.8793499999999999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597.25081696511359</v>
      </c>
      <c r="DN93">
        <v>22.239759119558226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39.996516093273684</v>
      </c>
      <c r="L94">
        <v>22.819694529197967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0.99703264094955479</v>
      </c>
      <c r="R94">
        <v>2.9973746153846155</v>
      </c>
      <c r="S94">
        <v>2.0747179954441917</v>
      </c>
      <c r="T94">
        <v>0</v>
      </c>
      <c r="U94">
        <v>330.95836825679891</v>
      </c>
      <c r="V94">
        <v>0</v>
      </c>
      <c r="W94">
        <v>11.491779589442816</v>
      </c>
      <c r="X94">
        <v>37.468709184993529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8.3717191999999994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3.2461000000000011</v>
      </c>
      <c r="AM94">
        <v>0</v>
      </c>
      <c r="AN94">
        <v>0</v>
      </c>
      <c r="AO94">
        <v>0</v>
      </c>
      <c r="AP94">
        <v>0.81334847896326457</v>
      </c>
      <c r="AQ94">
        <v>0</v>
      </c>
      <c r="AR94">
        <v>1.1216000000000004</v>
      </c>
      <c r="AS94">
        <v>1.8793499999999999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597.25216392685604</v>
      </c>
      <c r="DN94">
        <v>22.239809276104811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52.162295642679666</v>
      </c>
      <c r="L95">
        <v>22.819694529197967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0.99703264094955479</v>
      </c>
      <c r="R95">
        <v>2.9973746153846155</v>
      </c>
      <c r="S95">
        <v>2.0747179954441917</v>
      </c>
      <c r="T95">
        <v>0</v>
      </c>
      <c r="U95">
        <v>330.95836825679891</v>
      </c>
      <c r="V95">
        <v>0</v>
      </c>
      <c r="W95">
        <v>11.491779589442816</v>
      </c>
      <c r="X95">
        <v>37.468709184993529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0.59020000000000017</v>
      </c>
      <c r="AM95">
        <v>0</v>
      </c>
      <c r="AN95">
        <v>0</v>
      </c>
      <c r="AO95">
        <v>0</v>
      </c>
      <c r="AP95">
        <v>0.81334847896326457</v>
      </c>
      <c r="AQ95">
        <v>0</v>
      </c>
      <c r="AR95">
        <v>3.3648000000000007</v>
      </c>
      <c r="AS95">
        <v>1.8793499999999999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604.54772075063261</v>
      </c>
      <c r="DN95">
        <v>22.511472401734203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39.994984897703326</v>
      </c>
      <c r="L96">
        <v>22.819694529197967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0.99703264094955479</v>
      </c>
      <c r="R96">
        <v>2.9970370370370372</v>
      </c>
      <c r="S96">
        <v>2.0747179954441917</v>
      </c>
      <c r="T96">
        <v>0</v>
      </c>
      <c r="U96">
        <v>330.95836825679891</v>
      </c>
      <c r="V96">
        <v>0</v>
      </c>
      <c r="W96">
        <v>11.491779589442816</v>
      </c>
      <c r="X96">
        <v>37.468709184993529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0.59020000000000017</v>
      </c>
      <c r="AM96">
        <v>0</v>
      </c>
      <c r="AN96">
        <v>0</v>
      </c>
      <c r="AO96">
        <v>0</v>
      </c>
      <c r="AP96">
        <v>0.81334847896326457</v>
      </c>
      <c r="AQ96">
        <v>0</v>
      </c>
      <c r="AR96">
        <v>2.2432000000000003</v>
      </c>
      <c r="AS96">
        <v>1.8793499999999999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591.73555617222269</v>
      </c>
      <c r="DN96">
        <v>22.03438865682017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39.994984897703326</v>
      </c>
      <c r="L97">
        <v>22.819694529197967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0.99703264094955479</v>
      </c>
      <c r="R97">
        <v>2.9970370370370372</v>
      </c>
      <c r="S97">
        <v>2.0747179954441917</v>
      </c>
      <c r="T97">
        <v>0</v>
      </c>
      <c r="U97">
        <v>330.95836825679891</v>
      </c>
      <c r="V97">
        <v>1.2499999999999998</v>
      </c>
      <c r="W97">
        <v>11.491779589442816</v>
      </c>
      <c r="X97">
        <v>37.468709184993529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0.59020000000000017</v>
      </c>
      <c r="AM97">
        <v>0</v>
      </c>
      <c r="AN97">
        <v>0</v>
      </c>
      <c r="AO97">
        <v>0</v>
      </c>
      <c r="AP97">
        <v>0.81334847896326457</v>
      </c>
      <c r="AQ97">
        <v>0</v>
      </c>
      <c r="AR97">
        <v>1.1216000000000004</v>
      </c>
      <c r="AS97">
        <v>1.8793499999999999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591.85934676461397</v>
      </c>
      <c r="DN97">
        <v>22.038998064428863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39.994984897703326</v>
      </c>
      <c r="L98">
        <v>22.819694529197967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0.99703264094955479</v>
      </c>
      <c r="R98">
        <v>2.9970370370370372</v>
      </c>
      <c r="S98">
        <v>2.0747179954441917</v>
      </c>
      <c r="T98">
        <v>0</v>
      </c>
      <c r="U98">
        <v>330.95836825679891</v>
      </c>
      <c r="V98">
        <v>0</v>
      </c>
      <c r="W98">
        <v>11.491779589442816</v>
      </c>
      <c r="X98">
        <v>37.468709184993529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0.59020000000000017</v>
      </c>
      <c r="AM98">
        <v>0</v>
      </c>
      <c r="AN98">
        <v>0</v>
      </c>
      <c r="AO98">
        <v>0</v>
      </c>
      <c r="AP98">
        <v>0.81334847896326457</v>
      </c>
      <c r="AQ98">
        <v>0</v>
      </c>
      <c r="AR98">
        <v>1.1216000000000004</v>
      </c>
      <c r="AS98">
        <v>1.8793499999999999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590.65422176461391</v>
      </c>
      <c r="DN98">
        <v>21.994123064428866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1.5909668717714192</v>
      </c>
      <c r="L99">
        <f t="shared" si="2"/>
        <v>1.101024708553638</v>
      </c>
      <c r="M99">
        <f t="shared" si="2"/>
        <v>0</v>
      </c>
      <c r="N99">
        <f t="shared" si="2"/>
        <v>0.71974372400238584</v>
      </c>
      <c r="O99">
        <f t="shared" si="2"/>
        <v>1.2090534370135011</v>
      </c>
      <c r="P99">
        <f t="shared" si="2"/>
        <v>1.4675546494030585</v>
      </c>
      <c r="Q99">
        <f t="shared" si="2"/>
        <v>7.4664046842339515E-2</v>
      </c>
      <c r="R99">
        <f t="shared" si="2"/>
        <v>0.21511788494684028</v>
      </c>
      <c r="S99">
        <f t="shared" si="2"/>
        <v>9.0236221772904787E-2</v>
      </c>
      <c r="T99">
        <f t="shared" si="2"/>
        <v>0</v>
      </c>
      <c r="U99">
        <f t="shared" si="2"/>
        <v>7.9430008381631563</v>
      </c>
      <c r="V99">
        <f t="shared" si="2"/>
        <v>8.9925058852365305E-2</v>
      </c>
      <c r="W99">
        <f t="shared" si="2"/>
        <v>0.25277480362097132</v>
      </c>
      <c r="X99">
        <f t="shared" si="2"/>
        <v>0.80272212943441601</v>
      </c>
      <c r="Y99">
        <f t="shared" si="2"/>
        <v>0</v>
      </c>
      <c r="Z99">
        <f t="shared" si="2"/>
        <v>1.3529665600000003E-2</v>
      </c>
      <c r="AA99">
        <f t="shared" si="2"/>
        <v>3.2114488912070145E-2</v>
      </c>
      <c r="AB99">
        <f t="shared" si="2"/>
        <v>4.4326126000000014E-2</v>
      </c>
      <c r="AC99">
        <f t="shared" si="2"/>
        <v>8.4407399999999987E-3</v>
      </c>
      <c r="AD99">
        <f t="shared" si="2"/>
        <v>3.13313385E-2</v>
      </c>
      <c r="AE99">
        <f t="shared" si="2"/>
        <v>0.11720406879999988</v>
      </c>
      <c r="AF99">
        <f t="shared" si="2"/>
        <v>0</v>
      </c>
      <c r="AG99">
        <f t="shared" si="2"/>
        <v>0</v>
      </c>
      <c r="AH99">
        <f t="shared" si="2"/>
        <v>0.18720025499999998</v>
      </c>
      <c r="AI99">
        <f t="shared" si="2"/>
        <v>1.3427295600000005E-2</v>
      </c>
      <c r="AJ99">
        <f t="shared" si="2"/>
        <v>0</v>
      </c>
      <c r="AK99">
        <f t="shared" si="2"/>
        <v>0.32951951999999995</v>
      </c>
      <c r="AL99">
        <f t="shared" si="2"/>
        <v>7.6357125000000012E-2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2.7775850556595448E-2</v>
      </c>
      <c r="AQ99">
        <f t="shared" si="2"/>
        <v>0</v>
      </c>
      <c r="AR99">
        <f t="shared" si="2"/>
        <v>6.4982699999999935E-2</v>
      </c>
      <c r="AS99">
        <f t="shared" si="2"/>
        <v>4.9520872499999986E-2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15.968065879127622</v>
      </c>
      <c r="DN99">
        <f t="shared" si="3"/>
        <v>0.59460213991805599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2.0018911174785101</v>
      </c>
      <c r="L3">
        <v>109.94705320718688</v>
      </c>
      <c r="M3">
        <v>24.188362182281224</v>
      </c>
      <c r="N3">
        <v>36.245609027838761</v>
      </c>
      <c r="O3">
        <v>0</v>
      </c>
      <c r="P3">
        <v>37.850628468135191</v>
      </c>
      <c r="Q3">
        <v>2.9987029831387813</v>
      </c>
      <c r="R3">
        <v>4.0029629629629628</v>
      </c>
      <c r="S3">
        <v>3</v>
      </c>
      <c r="T3">
        <v>0</v>
      </c>
      <c r="U3">
        <v>25.702483281319658</v>
      </c>
      <c r="V3">
        <v>2.00207468879668</v>
      </c>
      <c r="W3">
        <v>4.7928187051056339</v>
      </c>
      <c r="X3">
        <v>10.000000000000002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0.78605313926246378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294.56926311713568</v>
      </c>
      <c r="DN3">
        <v>10.968865046371118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2.0018911174785101</v>
      </c>
      <c r="L4">
        <v>109.94705320718688</v>
      </c>
      <c r="M4">
        <v>24.188362182281224</v>
      </c>
      <c r="N4">
        <v>36.245749752101744</v>
      </c>
      <c r="O4">
        <v>0</v>
      </c>
      <c r="P4">
        <v>37.850628468135191</v>
      </c>
      <c r="Q4">
        <v>2.9987029831387813</v>
      </c>
      <c r="R4">
        <v>4.0029629629629628</v>
      </c>
      <c r="S4">
        <v>3</v>
      </c>
      <c r="T4">
        <v>0</v>
      </c>
      <c r="U4">
        <v>25.702483281319658</v>
      </c>
      <c r="V4">
        <v>2.00207468879668</v>
      </c>
      <c r="W4">
        <v>4.0032849190283413</v>
      </c>
      <c r="X4">
        <v>10.000000000000002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0.78605313926246378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293.80820944758227</v>
      </c>
      <c r="DN4">
        <v>10.940525654110207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2.0018911174785101</v>
      </c>
      <c r="L5">
        <v>109.94705320718688</v>
      </c>
      <c r="M5">
        <v>24.188362182281224</v>
      </c>
      <c r="N5">
        <v>36.245858335337985</v>
      </c>
      <c r="O5">
        <v>0</v>
      </c>
      <c r="P5">
        <v>37.850628468135191</v>
      </c>
      <c r="Q5">
        <v>2.9987029831387813</v>
      </c>
      <c r="R5">
        <v>4.0029629629629628</v>
      </c>
      <c r="S5">
        <v>3</v>
      </c>
      <c r="T5">
        <v>0</v>
      </c>
      <c r="U5">
        <v>25.702483281319658</v>
      </c>
      <c r="V5">
        <v>2.00207468879668</v>
      </c>
      <c r="W5">
        <v>4.0032849190283413</v>
      </c>
      <c r="X5">
        <v>10.000000000000002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0.78605313926246378</v>
      </c>
      <c r="AQ5">
        <v>0</v>
      </c>
      <c r="AR5">
        <v>2.7096000000000005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284.66517543709563</v>
      </c>
      <c r="DN5">
        <v>10.600068247833129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2.0018911174785101</v>
      </c>
      <c r="L6">
        <v>109.94705320718688</v>
      </c>
      <c r="M6">
        <v>24.188362182281224</v>
      </c>
      <c r="N6">
        <v>36.245858335337985</v>
      </c>
      <c r="O6">
        <v>0</v>
      </c>
      <c r="P6">
        <v>37.850628468135191</v>
      </c>
      <c r="Q6">
        <v>2.9987029831387813</v>
      </c>
      <c r="R6">
        <v>4.0029629629629628</v>
      </c>
      <c r="S6">
        <v>3</v>
      </c>
      <c r="T6">
        <v>0</v>
      </c>
      <c r="U6">
        <v>25.702483281319658</v>
      </c>
      <c r="V6">
        <v>2.00207468879668</v>
      </c>
      <c r="W6">
        <v>4.0032849190283413</v>
      </c>
      <c r="X6">
        <v>10.000000000000002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0.78605313926246378</v>
      </c>
      <c r="AQ6">
        <v>0</v>
      </c>
      <c r="AR6">
        <v>2.0322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284.01209403573688</v>
      </c>
      <c r="DN6">
        <v>10.575749649191824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2.0018911174785101</v>
      </c>
      <c r="L7">
        <v>109.94705320718688</v>
      </c>
      <c r="M7">
        <v>24.188362182281224</v>
      </c>
      <c r="N7">
        <v>36.245858335337985</v>
      </c>
      <c r="O7">
        <v>0</v>
      </c>
      <c r="P7">
        <v>37.850628468135191</v>
      </c>
      <c r="Q7">
        <v>2.9987029831387813</v>
      </c>
      <c r="R7">
        <v>4.0029629629629628</v>
      </c>
      <c r="S7">
        <v>3</v>
      </c>
      <c r="T7">
        <v>0</v>
      </c>
      <c r="U7">
        <v>25.702483281319658</v>
      </c>
      <c r="V7">
        <v>2.00207468879668</v>
      </c>
      <c r="W7">
        <v>4.0032849190283413</v>
      </c>
      <c r="X7">
        <v>10.000000000000002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0.78605313926246378</v>
      </c>
      <c r="AQ7">
        <v>0</v>
      </c>
      <c r="AR7">
        <v>2.0322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284.01209403573688</v>
      </c>
      <c r="DN7">
        <v>10.575749649191824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2.0018911174785101</v>
      </c>
      <c r="L8">
        <v>109.94705320718688</v>
      </c>
      <c r="M8">
        <v>24.188362182281224</v>
      </c>
      <c r="N8">
        <v>36.245858335337985</v>
      </c>
      <c r="O8">
        <v>0</v>
      </c>
      <c r="P8">
        <v>37.850628468135191</v>
      </c>
      <c r="Q8">
        <v>2.9987029831387813</v>
      </c>
      <c r="R8">
        <v>4.0029629629629628</v>
      </c>
      <c r="S8">
        <v>3</v>
      </c>
      <c r="T8">
        <v>0</v>
      </c>
      <c r="U8">
        <v>25.702483281319658</v>
      </c>
      <c r="V8">
        <v>2.00207468879668</v>
      </c>
      <c r="W8">
        <v>4.0032849190283413</v>
      </c>
      <c r="X8">
        <v>10.000000000000002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0.78605313926246378</v>
      </c>
      <c r="AQ8">
        <v>0</v>
      </c>
      <c r="AR8">
        <v>2.0322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284.01209403573688</v>
      </c>
      <c r="DN8">
        <v>10.575749649191824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2.0018911174785101</v>
      </c>
      <c r="L9">
        <v>109.94705320718688</v>
      </c>
      <c r="M9">
        <v>23.318047509578545</v>
      </c>
      <c r="N9">
        <v>36.245609027838761</v>
      </c>
      <c r="O9">
        <v>0</v>
      </c>
      <c r="P9">
        <v>37.850628468135191</v>
      </c>
      <c r="Q9">
        <v>2.9987029831387813</v>
      </c>
      <c r="R9">
        <v>4.0029629629629628</v>
      </c>
      <c r="S9">
        <v>3</v>
      </c>
      <c r="T9">
        <v>0</v>
      </c>
      <c r="U9">
        <v>25.702483281319658</v>
      </c>
      <c r="V9">
        <v>2.00207468879668</v>
      </c>
      <c r="W9">
        <v>4.0032849190283413</v>
      </c>
      <c r="X9">
        <v>10.000000000000002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2.5546727026030078</v>
      </c>
      <c r="AQ9">
        <v>0</v>
      </c>
      <c r="AR9">
        <v>2.0322</v>
      </c>
      <c r="AS9">
        <v>1.6507999999999998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279.14827525478006</v>
      </c>
      <c r="DN9">
        <v>10.394744013287184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2.0018911174785101</v>
      </c>
      <c r="L10">
        <v>109.94705320718688</v>
      </c>
      <c r="M10">
        <v>23.318047509578545</v>
      </c>
      <c r="N10">
        <v>36.245609027838761</v>
      </c>
      <c r="O10">
        <v>0</v>
      </c>
      <c r="P10">
        <v>37.850628468135191</v>
      </c>
      <c r="Q10">
        <v>2.9987029831387813</v>
      </c>
      <c r="R10">
        <v>4.0029629629629628</v>
      </c>
      <c r="S10">
        <v>3</v>
      </c>
      <c r="T10">
        <v>0</v>
      </c>
      <c r="U10">
        <v>25.702483281319658</v>
      </c>
      <c r="V10">
        <v>2.00207468879668</v>
      </c>
      <c r="W10">
        <v>4.0032849190283413</v>
      </c>
      <c r="X10">
        <v>10.000000000000002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2.5546727026030078</v>
      </c>
      <c r="AQ10">
        <v>0</v>
      </c>
      <c r="AR10">
        <v>2.0322</v>
      </c>
      <c r="AS10">
        <v>1.6507999999999998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279.14827525478006</v>
      </c>
      <c r="DN10">
        <v>10.394744013287184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2.0018911174785101</v>
      </c>
      <c r="L11">
        <v>109.94705320718688</v>
      </c>
      <c r="M11">
        <v>23.318047509578545</v>
      </c>
      <c r="N11">
        <v>36.245609027838761</v>
      </c>
      <c r="O11">
        <v>0</v>
      </c>
      <c r="P11">
        <v>37.850628468135191</v>
      </c>
      <c r="Q11">
        <v>2.9987029831387813</v>
      </c>
      <c r="R11">
        <v>4.0029629629629628</v>
      </c>
      <c r="S11">
        <v>3</v>
      </c>
      <c r="T11">
        <v>0</v>
      </c>
      <c r="U11">
        <v>25.702483281319658</v>
      </c>
      <c r="V11">
        <v>2.00207468879668</v>
      </c>
      <c r="W11">
        <v>4.0029629629629628</v>
      </c>
      <c r="X11">
        <v>10.000000000000002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2.5546727026030078</v>
      </c>
      <c r="AQ11">
        <v>0</v>
      </c>
      <c r="AR11">
        <v>2.0322</v>
      </c>
      <c r="AS11">
        <v>1.6507999999999998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279.14796492530792</v>
      </c>
      <c r="DN11">
        <v>10.394732386693992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2.0018911174785101</v>
      </c>
      <c r="L12">
        <v>109.94705320718688</v>
      </c>
      <c r="M12">
        <v>23.318047509578545</v>
      </c>
      <c r="N12">
        <v>36.245609027838761</v>
      </c>
      <c r="O12">
        <v>0</v>
      </c>
      <c r="P12">
        <v>37.850628468135191</v>
      </c>
      <c r="Q12">
        <v>2.9987029831387813</v>
      </c>
      <c r="R12">
        <v>4.0029629629629628</v>
      </c>
      <c r="S12">
        <v>3</v>
      </c>
      <c r="T12">
        <v>0</v>
      </c>
      <c r="U12">
        <v>25.702483281319658</v>
      </c>
      <c r="V12">
        <v>2.00207468879668</v>
      </c>
      <c r="W12">
        <v>4.0029629629629628</v>
      </c>
      <c r="X12">
        <v>10.000000000000002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2.5546727026030078</v>
      </c>
      <c r="AQ12">
        <v>0</v>
      </c>
      <c r="AR12">
        <v>2.0322</v>
      </c>
      <c r="AS12">
        <v>1.6507999999999998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279.14796492530792</v>
      </c>
      <c r="DN12">
        <v>10.394732386693992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2.0018911174785101</v>
      </c>
      <c r="L13">
        <v>109.94705320718688</v>
      </c>
      <c r="M13">
        <v>23.318047509578545</v>
      </c>
      <c r="N13">
        <v>36.245609027838761</v>
      </c>
      <c r="O13">
        <v>0</v>
      </c>
      <c r="P13">
        <v>37.850628468135191</v>
      </c>
      <c r="Q13">
        <v>2.9987029831387813</v>
      </c>
      <c r="R13">
        <v>4.0029629629629628</v>
      </c>
      <c r="S13">
        <v>3</v>
      </c>
      <c r="T13">
        <v>0</v>
      </c>
      <c r="U13">
        <v>25.702483281319658</v>
      </c>
      <c r="V13">
        <v>2.00207468879668</v>
      </c>
      <c r="W13">
        <v>4.0029629629629628</v>
      </c>
      <c r="X13">
        <v>10.000000000000002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0.98256642407808004</v>
      </c>
      <c r="AQ13">
        <v>0</v>
      </c>
      <c r="AR13">
        <v>2.0322</v>
      </c>
      <c r="AS13">
        <v>1.6507999999999998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277.63238899763599</v>
      </c>
      <c r="DN13">
        <v>10.338202035840977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2.0018911174785101</v>
      </c>
      <c r="L14">
        <v>109.94705320718688</v>
      </c>
      <c r="M14">
        <v>23.318047509578545</v>
      </c>
      <c r="N14">
        <v>36.245609027838761</v>
      </c>
      <c r="O14">
        <v>0</v>
      </c>
      <c r="P14">
        <v>37.850628468135191</v>
      </c>
      <c r="Q14">
        <v>2.9987029831387813</v>
      </c>
      <c r="R14">
        <v>4.0029629629629628</v>
      </c>
      <c r="S14">
        <v>3</v>
      </c>
      <c r="T14">
        <v>0</v>
      </c>
      <c r="U14">
        <v>25.702483281319658</v>
      </c>
      <c r="V14">
        <v>2.00207468879668</v>
      </c>
      <c r="W14">
        <v>4.0029629629629628</v>
      </c>
      <c r="X14">
        <v>10.000000000000002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0.98256642407808004</v>
      </c>
      <c r="AQ14">
        <v>0</v>
      </c>
      <c r="AR14">
        <v>2.0322</v>
      </c>
      <c r="AS14">
        <v>1.6507999999999998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277.63238899763599</v>
      </c>
      <c r="DN14">
        <v>10.338202035840977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2.0018911174785101</v>
      </c>
      <c r="L15">
        <v>109.94705320718688</v>
      </c>
      <c r="M15">
        <v>23.318047509578545</v>
      </c>
      <c r="N15">
        <v>36.82594412217356</v>
      </c>
      <c r="O15">
        <v>0</v>
      </c>
      <c r="P15">
        <v>37.850628468135191</v>
      </c>
      <c r="Q15">
        <v>2.9963337713534823</v>
      </c>
      <c r="R15">
        <v>4.0029629629629628</v>
      </c>
      <c r="S15">
        <v>3</v>
      </c>
      <c r="T15">
        <v>0</v>
      </c>
      <c r="U15">
        <v>25.702483281319658</v>
      </c>
      <c r="V15">
        <v>2.0037579617834393</v>
      </c>
      <c r="W15">
        <v>4.0007902735562304</v>
      </c>
      <c r="X15">
        <v>9.9998693420438638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0.98256642407808004</v>
      </c>
      <c r="AQ15">
        <v>0</v>
      </c>
      <c r="AR15">
        <v>2.0322</v>
      </c>
      <c r="AS15">
        <v>1.6507999999999998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278.18900803458268</v>
      </c>
      <c r="DN15">
        <v>10.358928807067604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2.0018911174785101</v>
      </c>
      <c r="L16">
        <v>109.94705320718688</v>
      </c>
      <c r="M16">
        <v>23.318047509578545</v>
      </c>
      <c r="N16">
        <v>36.245858335337985</v>
      </c>
      <c r="O16">
        <v>0</v>
      </c>
      <c r="P16">
        <v>37.850628468135191</v>
      </c>
      <c r="Q16">
        <v>2.9963337713534823</v>
      </c>
      <c r="R16">
        <v>4.0029629629629628</v>
      </c>
      <c r="S16">
        <v>3</v>
      </c>
      <c r="T16">
        <v>0</v>
      </c>
      <c r="U16">
        <v>25.702483281319658</v>
      </c>
      <c r="V16">
        <v>2.0037579617834393</v>
      </c>
      <c r="W16">
        <v>4.0007902735562304</v>
      </c>
      <c r="X16">
        <v>9.9998693420438638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0.98256642407808004</v>
      </c>
      <c r="AQ16">
        <v>0</v>
      </c>
      <c r="AR16">
        <v>2.0322</v>
      </c>
      <c r="AS16">
        <v>1.6507999999999998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277.62974756704614</v>
      </c>
      <c r="DN16">
        <v>10.338103487768583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2.0018911174785101</v>
      </c>
      <c r="L17">
        <v>109.94705320718688</v>
      </c>
      <c r="M17">
        <v>23.318047509578545</v>
      </c>
      <c r="N17">
        <v>36.245858335337985</v>
      </c>
      <c r="O17">
        <v>0</v>
      </c>
      <c r="P17">
        <v>37.850628468135191</v>
      </c>
      <c r="Q17">
        <v>2.9963337713534823</v>
      </c>
      <c r="R17">
        <v>4.0029629629629628</v>
      </c>
      <c r="S17">
        <v>3</v>
      </c>
      <c r="T17">
        <v>0</v>
      </c>
      <c r="U17">
        <v>25.702483281319658</v>
      </c>
      <c r="V17">
        <v>2.0037579617834393</v>
      </c>
      <c r="W17">
        <v>4.0007902735562304</v>
      </c>
      <c r="X17">
        <v>9.9998693420438638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2.5546727026030078</v>
      </c>
      <c r="AQ17">
        <v>0</v>
      </c>
      <c r="AR17">
        <v>2.0322</v>
      </c>
      <c r="AS17">
        <v>1.6507999999999998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281.77008562200001</v>
      </c>
      <c r="DN17">
        <v>10.492371711339651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2.0018911174785101</v>
      </c>
      <c r="L18">
        <v>109.94705320718688</v>
      </c>
      <c r="M18">
        <v>23.318047509578545</v>
      </c>
      <c r="N18">
        <v>36.245858335337985</v>
      </c>
      <c r="O18">
        <v>0</v>
      </c>
      <c r="P18">
        <v>37.850628468135191</v>
      </c>
      <c r="Q18">
        <v>2.9963337713534823</v>
      </c>
      <c r="R18">
        <v>4.0029629629629628</v>
      </c>
      <c r="S18">
        <v>3</v>
      </c>
      <c r="T18">
        <v>0</v>
      </c>
      <c r="U18">
        <v>25.702483281319658</v>
      </c>
      <c r="V18">
        <v>2.0037579617834393</v>
      </c>
      <c r="W18">
        <v>4.0007902735562304</v>
      </c>
      <c r="X18">
        <v>9.9998693420438638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2.5546727026030078</v>
      </c>
      <c r="AQ18">
        <v>0</v>
      </c>
      <c r="AR18">
        <v>2.0322</v>
      </c>
      <c r="AS18">
        <v>1.6507999999999998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281.77008562200001</v>
      </c>
      <c r="DN18">
        <v>10.492371711339651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2.0018911174785101</v>
      </c>
      <c r="L19">
        <v>109.94705320718688</v>
      </c>
      <c r="M19">
        <v>23.318047509578545</v>
      </c>
      <c r="N19">
        <v>36.246399263608318</v>
      </c>
      <c r="O19">
        <v>0</v>
      </c>
      <c r="P19">
        <v>37.850628468135191</v>
      </c>
      <c r="Q19">
        <v>2.9963337713534823</v>
      </c>
      <c r="R19">
        <v>4.0029629629629628</v>
      </c>
      <c r="S19">
        <v>3</v>
      </c>
      <c r="T19">
        <v>0</v>
      </c>
      <c r="U19">
        <v>25.702483281319658</v>
      </c>
      <c r="V19">
        <v>2.0037579617834393</v>
      </c>
      <c r="W19">
        <v>4.0007902735562304</v>
      </c>
      <c r="X19">
        <v>9.9998693420438638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0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2.5546727026030078</v>
      </c>
      <c r="AQ19">
        <v>0</v>
      </c>
      <c r="AR19">
        <v>2.0322</v>
      </c>
      <c r="AS19">
        <v>1.6507999999999998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281.77060712586638</v>
      </c>
      <c r="DN19">
        <v>10.492391135743667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2.0018911174785101</v>
      </c>
      <c r="L20">
        <v>109.94705320718688</v>
      </c>
      <c r="M20">
        <v>21.856259267885221</v>
      </c>
      <c r="N20">
        <v>34.346230818939958</v>
      </c>
      <c r="O20">
        <v>0</v>
      </c>
      <c r="P20">
        <v>37.850628468135191</v>
      </c>
      <c r="Q20">
        <v>2.9963337713534823</v>
      </c>
      <c r="R20">
        <v>4.0029629629629628</v>
      </c>
      <c r="S20">
        <v>3</v>
      </c>
      <c r="T20">
        <v>0</v>
      </c>
      <c r="U20">
        <v>25.702483281319658</v>
      </c>
      <c r="V20">
        <v>2.0037579617834393</v>
      </c>
      <c r="W20">
        <v>4.0007902735562304</v>
      </c>
      <c r="X20">
        <v>9.9998693420438638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0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0.98256642407808004</v>
      </c>
      <c r="AQ20">
        <v>0</v>
      </c>
      <c r="AR20">
        <v>2.0322</v>
      </c>
      <c r="AS20">
        <v>1.6507999999999998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277.01376873095626</v>
      </c>
      <c r="DN20">
        <v>10.315166565767198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2.0018911174785101</v>
      </c>
      <c r="L21">
        <v>109.94705320718688</v>
      </c>
      <c r="M21">
        <v>23.317592466220827</v>
      </c>
      <c r="N21">
        <v>36.245609027838761</v>
      </c>
      <c r="O21">
        <v>0</v>
      </c>
      <c r="P21">
        <v>37.850628468135191</v>
      </c>
      <c r="Q21">
        <v>2.9963337713534823</v>
      </c>
      <c r="R21">
        <v>4.0029629629629628</v>
      </c>
      <c r="S21">
        <v>3</v>
      </c>
      <c r="T21">
        <v>0</v>
      </c>
      <c r="U21">
        <v>25.702483281319658</v>
      </c>
      <c r="V21">
        <v>2.0037579617834393</v>
      </c>
      <c r="W21">
        <v>4.002490358126721</v>
      </c>
      <c r="X21">
        <v>9.9998693420438638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5.2297200000000004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0.98256642407808004</v>
      </c>
      <c r="AQ21">
        <v>0</v>
      </c>
      <c r="AR21">
        <v>2.0322</v>
      </c>
      <c r="AS21">
        <v>1.6507999999999998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285.29744260848548</v>
      </c>
      <c r="DN21">
        <v>10.623624180042897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2.0018911174785101</v>
      </c>
      <c r="L22">
        <v>109.94705320718688</v>
      </c>
      <c r="M22">
        <v>23.317592466220827</v>
      </c>
      <c r="N22">
        <v>36.245609027838761</v>
      </c>
      <c r="O22">
        <v>0</v>
      </c>
      <c r="P22">
        <v>37.850628468135191</v>
      </c>
      <c r="Q22">
        <v>2.9963337713534823</v>
      </c>
      <c r="R22">
        <v>4.0029629629629628</v>
      </c>
      <c r="S22">
        <v>3</v>
      </c>
      <c r="T22">
        <v>0</v>
      </c>
      <c r="U22">
        <v>25.702483281319658</v>
      </c>
      <c r="V22">
        <v>2.0037579617834393</v>
      </c>
      <c r="W22">
        <v>4.0028213950126492</v>
      </c>
      <c r="X22">
        <v>9.9985182990072587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5.2297200000000004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0.98256642407808004</v>
      </c>
      <c r="AQ22">
        <v>0</v>
      </c>
      <c r="AR22">
        <v>2.0322</v>
      </c>
      <c r="AS22">
        <v>1.6507999999999998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285.29645927914618</v>
      </c>
      <c r="DN22">
        <v>10.623587503231557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2.0018911174785101</v>
      </c>
      <c r="L23">
        <v>109.94705320718688</v>
      </c>
      <c r="M23">
        <v>23.317592466220827</v>
      </c>
      <c r="N23">
        <v>36.245609027838761</v>
      </c>
      <c r="O23">
        <v>0</v>
      </c>
      <c r="P23">
        <v>37.850628468135191</v>
      </c>
      <c r="Q23">
        <v>2.9963337713534823</v>
      </c>
      <c r="R23">
        <v>4.0029629629629628</v>
      </c>
      <c r="S23">
        <v>3</v>
      </c>
      <c r="T23">
        <v>0</v>
      </c>
      <c r="U23">
        <v>25.702483281319658</v>
      </c>
      <c r="V23">
        <v>2.0037579617834393</v>
      </c>
      <c r="W23">
        <v>4.0028213950126492</v>
      </c>
      <c r="X23">
        <v>9.1481823202489227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0.98256642407808004</v>
      </c>
      <c r="AQ23">
        <v>4.7745099999999994</v>
      </c>
      <c r="AR23">
        <v>2.0322</v>
      </c>
      <c r="AS23">
        <v>1.6507999999999998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289.63997456420725</v>
      </c>
      <c r="DN23">
        <v>10.78532623941221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2.0018911174785101</v>
      </c>
      <c r="L24">
        <v>109.94705320718688</v>
      </c>
      <c r="M24">
        <v>23.317592466220827</v>
      </c>
      <c r="N24">
        <v>36.245609027838761</v>
      </c>
      <c r="O24">
        <v>0</v>
      </c>
      <c r="P24">
        <v>37.850628468135191</v>
      </c>
      <c r="Q24">
        <v>2.9963337713534823</v>
      </c>
      <c r="R24">
        <v>4.0029629629629628</v>
      </c>
      <c r="S24">
        <v>3</v>
      </c>
      <c r="T24">
        <v>0</v>
      </c>
      <c r="U24">
        <v>25.702483281319658</v>
      </c>
      <c r="V24">
        <v>2.0037579617834393</v>
      </c>
      <c r="W24">
        <v>4.0028213950126492</v>
      </c>
      <c r="X24">
        <v>9.9987231863442396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0.98256642407808004</v>
      </c>
      <c r="AQ24">
        <v>9.5490199999999987</v>
      </c>
      <c r="AR24">
        <v>2.0322</v>
      </c>
      <c r="AS24">
        <v>1.6507999999999998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300.66527828740749</v>
      </c>
      <c r="DN24">
        <v>11.195873382307164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2.0019093817731446</v>
      </c>
      <c r="L25">
        <v>109.94705320718688</v>
      </c>
      <c r="M25">
        <v>23.317592466220827</v>
      </c>
      <c r="N25">
        <v>36.245609027838761</v>
      </c>
      <c r="O25">
        <v>0</v>
      </c>
      <c r="P25">
        <v>37.850628468135191</v>
      </c>
      <c r="Q25">
        <v>2.9963337713534823</v>
      </c>
      <c r="R25">
        <v>4.0007863396460728</v>
      </c>
      <c r="S25">
        <v>3</v>
      </c>
      <c r="T25">
        <v>0</v>
      </c>
      <c r="U25">
        <v>25.702483281319658</v>
      </c>
      <c r="V25">
        <v>2.0021609632446133</v>
      </c>
      <c r="W25">
        <v>4.0034539002932545</v>
      </c>
      <c r="X25">
        <v>9.9999545000924055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0.98256642407808004</v>
      </c>
      <c r="AQ25">
        <v>9.5490199999999987</v>
      </c>
      <c r="AR25">
        <v>2.0322</v>
      </c>
      <c r="AS25">
        <v>1.6507999999999998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310.16149808571561</v>
      </c>
      <c r="DN25">
        <v>11.549482045466767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1.9602998189791692</v>
      </c>
      <c r="L26">
        <v>109.94705320718688</v>
      </c>
      <c r="M26">
        <v>23.317592466220827</v>
      </c>
      <c r="N26">
        <v>36.245609027838761</v>
      </c>
      <c r="O26">
        <v>0</v>
      </c>
      <c r="P26">
        <v>37.850628468135191</v>
      </c>
      <c r="Q26">
        <v>2.9963337713534823</v>
      </c>
      <c r="R26">
        <v>4.0007863396460728</v>
      </c>
      <c r="S26">
        <v>3</v>
      </c>
      <c r="T26">
        <v>0</v>
      </c>
      <c r="U26">
        <v>25.702483281319658</v>
      </c>
      <c r="V26">
        <v>2.0021609632446133</v>
      </c>
      <c r="W26">
        <v>13.879986244841817</v>
      </c>
      <c r="X26">
        <v>45.257764705365304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25.567520000000002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0.98256642407808004</v>
      </c>
      <c r="AQ26">
        <v>14.323529999999995</v>
      </c>
      <c r="AR26">
        <v>2.0322</v>
      </c>
      <c r="AS26">
        <v>1.6507999999999998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376.32547927410303</v>
      </c>
      <c r="DN26">
        <v>14.01321704410684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2.0018050484546883</v>
      </c>
      <c r="L27">
        <v>109.94705320718688</v>
      </c>
      <c r="M27">
        <v>23.317592466220827</v>
      </c>
      <c r="N27">
        <v>36.245609027838761</v>
      </c>
      <c r="O27">
        <v>0</v>
      </c>
      <c r="P27">
        <v>37.850628468135191</v>
      </c>
      <c r="Q27">
        <v>2.9963337713534823</v>
      </c>
      <c r="R27">
        <v>4.0007863396460728</v>
      </c>
      <c r="S27">
        <v>3</v>
      </c>
      <c r="T27">
        <v>0</v>
      </c>
      <c r="U27">
        <v>25.702483281319658</v>
      </c>
      <c r="V27">
        <v>2.0021609632446133</v>
      </c>
      <c r="W27">
        <v>13.879986244841817</v>
      </c>
      <c r="X27">
        <v>45.257764705365304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33.412100000000002</v>
      </c>
      <c r="AI27">
        <v>5.0168664000000005</v>
      </c>
      <c r="AJ27">
        <v>0</v>
      </c>
      <c r="AK27">
        <v>16.584179999999996</v>
      </c>
      <c r="AL27">
        <v>0</v>
      </c>
      <c r="AM27">
        <v>1.5950999999999997</v>
      </c>
      <c r="AN27">
        <v>0.59302999999999995</v>
      </c>
      <c r="AO27">
        <v>0</v>
      </c>
      <c r="AP27">
        <v>1.1790797088936957</v>
      </c>
      <c r="AQ27">
        <v>14.323529999999995</v>
      </c>
      <c r="AR27">
        <v>2.0322</v>
      </c>
      <c r="AS27">
        <v>1.6507999999999998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404.65198377097363</v>
      </c>
      <c r="DN27">
        <v>15.068067886497557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2.0018969453031739</v>
      </c>
      <c r="L28">
        <v>109.9450884685784</v>
      </c>
      <c r="M28">
        <v>23.317592466220827</v>
      </c>
      <c r="N28">
        <v>36.245609027838761</v>
      </c>
      <c r="O28">
        <v>0</v>
      </c>
      <c r="P28">
        <v>37.850628468135191</v>
      </c>
      <c r="Q28">
        <v>2.9967997043606793</v>
      </c>
      <c r="R28">
        <v>4.0007863396460728</v>
      </c>
      <c r="S28">
        <v>2.9991399999999997</v>
      </c>
      <c r="T28">
        <v>0</v>
      </c>
      <c r="U28">
        <v>25.702483281319658</v>
      </c>
      <c r="V28">
        <v>2.0021609632446133</v>
      </c>
      <c r="W28">
        <v>13.879986244841817</v>
      </c>
      <c r="X28">
        <v>45.257764705365304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37.77020000000001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14.323529999999995</v>
      </c>
      <c r="AR28">
        <v>2.0322</v>
      </c>
      <c r="AS28">
        <v>1.6507999999999998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429.31211682027447</v>
      </c>
      <c r="DN28">
        <v>15.986468966846113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4.6780529351027962</v>
      </c>
      <c r="L29">
        <v>109.9450884685784</v>
      </c>
      <c r="M29">
        <v>23.317592466220827</v>
      </c>
      <c r="N29">
        <v>36.245609027838761</v>
      </c>
      <c r="O29">
        <v>0</v>
      </c>
      <c r="P29">
        <v>37.850628468135191</v>
      </c>
      <c r="Q29">
        <v>2.9977496671105195</v>
      </c>
      <c r="R29">
        <v>13.006406997797892</v>
      </c>
      <c r="S29">
        <v>2.9991399999999997</v>
      </c>
      <c r="T29">
        <v>0</v>
      </c>
      <c r="U29">
        <v>25.702483281319658</v>
      </c>
      <c r="V29">
        <v>6.3569234617308661</v>
      </c>
      <c r="W29">
        <v>13.879986244841817</v>
      </c>
      <c r="X29">
        <v>45.257764705365304</v>
      </c>
      <c r="Y29">
        <v>0</v>
      </c>
      <c r="Z29">
        <v>4.0014000000000012</v>
      </c>
      <c r="AA29">
        <v>7.997187463372323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1.1790797088936957</v>
      </c>
      <c r="AQ29">
        <v>14.323529999999995</v>
      </c>
      <c r="AR29">
        <v>2.0322</v>
      </c>
      <c r="AS29">
        <v>1.6507999999999998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447.57495603991163</v>
      </c>
      <c r="DN29">
        <v>16.666518856396522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109.9450884685784</v>
      </c>
      <c r="M30">
        <v>23.317592466220827</v>
      </c>
      <c r="N30">
        <v>36.245609027838761</v>
      </c>
      <c r="O30">
        <v>0</v>
      </c>
      <c r="P30">
        <v>37.850628468135191</v>
      </c>
      <c r="Q30">
        <v>2.9977496671105195</v>
      </c>
      <c r="R30">
        <v>13.006406997797892</v>
      </c>
      <c r="S30">
        <v>2.9991399999999997</v>
      </c>
      <c r="T30">
        <v>0</v>
      </c>
      <c r="U30">
        <v>25.702483281319658</v>
      </c>
      <c r="V30">
        <v>6.3569234617308661</v>
      </c>
      <c r="W30">
        <v>13.879986244841817</v>
      </c>
      <c r="X30">
        <v>45.257764705365304</v>
      </c>
      <c r="Y30">
        <v>0</v>
      </c>
      <c r="Z30">
        <v>4.0014000000000012</v>
      </c>
      <c r="AA30">
        <v>7.997187463372323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1.1790797088936957</v>
      </c>
      <c r="AQ30">
        <v>14.323529999999995</v>
      </c>
      <c r="AR30">
        <v>2.0322</v>
      </c>
      <c r="AS30">
        <v>1.6507999999999998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447.57495603991163</v>
      </c>
      <c r="DN30">
        <v>16.666518856396522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109.9450884685784</v>
      </c>
      <c r="M31">
        <v>23.317592466220827</v>
      </c>
      <c r="N31">
        <v>36.245609027838761</v>
      </c>
      <c r="O31">
        <v>0</v>
      </c>
      <c r="P31">
        <v>37.850628468135191</v>
      </c>
      <c r="Q31">
        <v>2.9977496671105195</v>
      </c>
      <c r="R31">
        <v>13.006406997797892</v>
      </c>
      <c r="S31">
        <v>5.8702903481624764</v>
      </c>
      <c r="T31">
        <v>0</v>
      </c>
      <c r="U31">
        <v>25.702483281319658</v>
      </c>
      <c r="V31">
        <v>6.3569234617308661</v>
      </c>
      <c r="W31">
        <v>13.879986244841817</v>
      </c>
      <c r="X31">
        <v>45.257764705365304</v>
      </c>
      <c r="Y31">
        <v>0</v>
      </c>
      <c r="Z31">
        <v>4.0014000000000012</v>
      </c>
      <c r="AA31">
        <v>11.632272673996107</v>
      </c>
      <c r="AB31">
        <v>12.12276</v>
      </c>
      <c r="AC31">
        <v>2.9693200000000002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1.1790797088936957</v>
      </c>
      <c r="AQ31">
        <v>14.323529999999995</v>
      </c>
      <c r="AR31">
        <v>3.7257000000000011</v>
      </c>
      <c r="AS31">
        <v>1.6507999999999998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455.48023868836424</v>
      </c>
      <c r="DN31">
        <v>16.960971766730175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109.9450884685784</v>
      </c>
      <c r="M32">
        <v>23.317592466220827</v>
      </c>
      <c r="N32">
        <v>36.245609027838761</v>
      </c>
      <c r="O32">
        <v>0</v>
      </c>
      <c r="P32">
        <v>37.850628468135191</v>
      </c>
      <c r="Q32">
        <v>2.9977496671105195</v>
      </c>
      <c r="R32">
        <v>13.006406997797892</v>
      </c>
      <c r="S32">
        <v>5.8702903481624764</v>
      </c>
      <c r="T32">
        <v>0</v>
      </c>
      <c r="U32">
        <v>25.702483281319658</v>
      </c>
      <c r="V32">
        <v>6.3569234617308661</v>
      </c>
      <c r="W32">
        <v>13.879986244841817</v>
      </c>
      <c r="X32">
        <v>45.257764705365304</v>
      </c>
      <c r="Y32">
        <v>0</v>
      </c>
      <c r="Z32">
        <v>4.0014000000000012</v>
      </c>
      <c r="AA32">
        <v>11.632272673996107</v>
      </c>
      <c r="AB32">
        <v>12.12276</v>
      </c>
      <c r="AC32">
        <v>2.9693200000000002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1.1790797088936957</v>
      </c>
      <c r="AQ32">
        <v>14.323529999999995</v>
      </c>
      <c r="AR32">
        <v>3.7257000000000011</v>
      </c>
      <c r="AS32">
        <v>1.6507999999999998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455.48023868836424</v>
      </c>
      <c r="DN32">
        <v>16.960971766730175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145.21699704603276</v>
      </c>
      <c r="M33">
        <v>23.317592466220827</v>
      </c>
      <c r="N33">
        <v>36.245609027838761</v>
      </c>
      <c r="O33">
        <v>0</v>
      </c>
      <c r="P33">
        <v>37.850628468135191</v>
      </c>
      <c r="Q33">
        <v>2.69680285115304</v>
      </c>
      <c r="R33">
        <v>13.006406997797892</v>
      </c>
      <c r="S33">
        <v>5.8702903481624764</v>
      </c>
      <c r="T33">
        <v>0</v>
      </c>
      <c r="U33">
        <v>25.702483281319658</v>
      </c>
      <c r="V33">
        <v>6.3569234617308661</v>
      </c>
      <c r="W33">
        <v>13.879986244841817</v>
      </c>
      <c r="X33">
        <v>45.257764705365304</v>
      </c>
      <c r="Y33">
        <v>0</v>
      </c>
      <c r="Z33">
        <v>4.0014000000000012</v>
      </c>
      <c r="AA33">
        <v>11.632272673996107</v>
      </c>
      <c r="AB33">
        <v>12.12276</v>
      </c>
      <c r="AC33">
        <v>2.9693200000000002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38.176956000000004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1.1790797088936957</v>
      </c>
      <c r="AQ33">
        <v>14.323529999999995</v>
      </c>
      <c r="AR33">
        <v>3.7257000000000011</v>
      </c>
      <c r="AS33">
        <v>1.6507999999999998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483.07977199540494</v>
      </c>
      <c r="DN33">
        <v>17.988689821186274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176.32894980551953</v>
      </c>
      <c r="M34">
        <v>23.317592466220827</v>
      </c>
      <c r="N34">
        <v>36.245609027838761</v>
      </c>
      <c r="O34">
        <v>0</v>
      </c>
      <c r="P34">
        <v>37.850628468135191</v>
      </c>
      <c r="Q34">
        <v>2.9967286252354053</v>
      </c>
      <c r="R34">
        <v>13.006406997797892</v>
      </c>
      <c r="S34">
        <v>5.8702903481624764</v>
      </c>
      <c r="T34">
        <v>0</v>
      </c>
      <c r="U34">
        <v>25.702483281319658</v>
      </c>
      <c r="V34">
        <v>6.3569234617308661</v>
      </c>
      <c r="W34">
        <v>13.879986244841817</v>
      </c>
      <c r="X34">
        <v>45.257764705365304</v>
      </c>
      <c r="Y34">
        <v>0</v>
      </c>
      <c r="Z34">
        <v>2.0007000000000006</v>
      </c>
      <c r="AA34">
        <v>8.4818654914554941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36.31750000000001</v>
      </c>
      <c r="AI34">
        <v>0</v>
      </c>
      <c r="AJ34">
        <v>0</v>
      </c>
      <c r="AK34">
        <v>16.584179999999996</v>
      </c>
      <c r="AL34">
        <v>0</v>
      </c>
      <c r="AM34">
        <v>1.5133000000000001</v>
      </c>
      <c r="AN34">
        <v>0.59302999999999995</v>
      </c>
      <c r="AO34">
        <v>0</v>
      </c>
      <c r="AP34">
        <v>1.1790797088936957</v>
      </c>
      <c r="AQ34">
        <v>14.323529999999995</v>
      </c>
      <c r="AR34">
        <v>3.7257000000000011</v>
      </c>
      <c r="AS34">
        <v>1.6507999999999998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488.89952270222619</v>
      </c>
      <c r="DN34">
        <v>18.205325265393494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176.33341485235198</v>
      </c>
      <c r="M35">
        <v>23.317592466220827</v>
      </c>
      <c r="N35">
        <v>36.245609027838761</v>
      </c>
      <c r="O35">
        <v>0</v>
      </c>
      <c r="P35">
        <v>37.850628468135191</v>
      </c>
      <c r="Q35">
        <v>2.9967286252354053</v>
      </c>
      <c r="R35">
        <v>13.006406997797892</v>
      </c>
      <c r="S35">
        <v>5.8702903481624764</v>
      </c>
      <c r="T35">
        <v>0</v>
      </c>
      <c r="U35">
        <v>25.702483281319658</v>
      </c>
      <c r="V35">
        <v>6.3569234617308661</v>
      </c>
      <c r="W35">
        <v>13.879986244841817</v>
      </c>
      <c r="X35">
        <v>45.257764705365304</v>
      </c>
      <c r="Y35">
        <v>0</v>
      </c>
      <c r="Z35">
        <v>2.0007000000000006</v>
      </c>
      <c r="AA35">
        <v>7.270170421247566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30.506700000000009</v>
      </c>
      <c r="AI35">
        <v>0</v>
      </c>
      <c r="AJ35">
        <v>0</v>
      </c>
      <c r="AK35">
        <v>16.584179999999996</v>
      </c>
      <c r="AL35">
        <v>0</v>
      </c>
      <c r="AM35">
        <v>1.3905999999999996</v>
      </c>
      <c r="AN35">
        <v>0.59302999999999995</v>
      </c>
      <c r="AO35">
        <v>0</v>
      </c>
      <c r="AP35">
        <v>2.5546727026030078</v>
      </c>
      <c r="AQ35">
        <v>14.323529999999995</v>
      </c>
      <c r="AR35">
        <v>12.193200000000003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482.28177929166304</v>
      </c>
      <c r="DN35">
        <v>17.958956846290448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207.44668480662338</v>
      </c>
      <c r="M36">
        <v>23.317592466220827</v>
      </c>
      <c r="N36">
        <v>36.245609027838761</v>
      </c>
      <c r="O36">
        <v>0</v>
      </c>
      <c r="P36">
        <v>37.850628468135191</v>
      </c>
      <c r="Q36">
        <v>2.9967286252354053</v>
      </c>
      <c r="R36">
        <v>13.006406997797892</v>
      </c>
      <c r="S36">
        <v>5.8702903481624764</v>
      </c>
      <c r="T36">
        <v>0</v>
      </c>
      <c r="U36">
        <v>25.702483281319658</v>
      </c>
      <c r="V36">
        <v>6.3569234617308661</v>
      </c>
      <c r="W36">
        <v>13.879986244841817</v>
      </c>
      <c r="X36">
        <v>45.257764705365304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23.243200000000005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0.59302999999999995</v>
      </c>
      <c r="AO36">
        <v>0</v>
      </c>
      <c r="AP36">
        <v>2.5546727026030078</v>
      </c>
      <c r="AQ36">
        <v>14.323529999999995</v>
      </c>
      <c r="AR36">
        <v>12.193200000000003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498.19500349234158</v>
      </c>
      <c r="DN36">
        <v>18.551440617342816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207.44668480662338</v>
      </c>
      <c r="M37">
        <v>23.317592466220827</v>
      </c>
      <c r="N37">
        <v>36.245609027838761</v>
      </c>
      <c r="O37">
        <v>0</v>
      </c>
      <c r="P37">
        <v>37.850628468135191</v>
      </c>
      <c r="Q37">
        <v>2.9967286252354053</v>
      </c>
      <c r="R37">
        <v>13.006406997797892</v>
      </c>
      <c r="S37">
        <v>5.8702903481624764</v>
      </c>
      <c r="T37">
        <v>0</v>
      </c>
      <c r="U37">
        <v>25.702483281319658</v>
      </c>
      <c r="V37">
        <v>6.3569234617308661</v>
      </c>
      <c r="W37">
        <v>13.879986244841817</v>
      </c>
      <c r="X37">
        <v>45.257764705365304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17.432400000000001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0.59302999999999995</v>
      </c>
      <c r="AO37">
        <v>0</v>
      </c>
      <c r="AP37">
        <v>2.5546727026030078</v>
      </c>
      <c r="AQ37">
        <v>14.323529999999995</v>
      </c>
      <c r="AR37">
        <v>2.7096000000000005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477.54902709627601</v>
      </c>
      <c r="DN37">
        <v>17.782553774701398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207.4497081400369</v>
      </c>
      <c r="M38">
        <v>23.317592466220827</v>
      </c>
      <c r="N38">
        <v>36.245609027838761</v>
      </c>
      <c r="O38">
        <v>0</v>
      </c>
      <c r="P38">
        <v>37.850628468135191</v>
      </c>
      <c r="Q38">
        <v>2.9967286252354053</v>
      </c>
      <c r="R38">
        <v>13.006406997797892</v>
      </c>
      <c r="S38">
        <v>5.8702903481624764</v>
      </c>
      <c r="T38">
        <v>0</v>
      </c>
      <c r="U38">
        <v>25.702483281319658</v>
      </c>
      <c r="V38">
        <v>6.3569234617308661</v>
      </c>
      <c r="W38">
        <v>13.879986244841817</v>
      </c>
      <c r="X38">
        <v>45.257764705365304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11.621600000000003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0.59302999999999995</v>
      </c>
      <c r="AO38">
        <v>0</v>
      </c>
      <c r="AP38">
        <v>2.5546727026030078</v>
      </c>
      <c r="AQ38">
        <v>9.5490199999999987</v>
      </c>
      <c r="AR38">
        <v>2.0322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461.81965361830936</v>
      </c>
      <c r="DN38">
        <v>17.196842186081462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207.44702402657913</v>
      </c>
      <c r="M39">
        <v>23.317592466220827</v>
      </c>
      <c r="N39">
        <v>36.245609027838761</v>
      </c>
      <c r="O39">
        <v>0</v>
      </c>
      <c r="P39">
        <v>37.850628468135191</v>
      </c>
      <c r="Q39">
        <v>2.9981273601924223</v>
      </c>
      <c r="R39">
        <v>13.006406997797892</v>
      </c>
      <c r="S39">
        <v>5.8702903481624764</v>
      </c>
      <c r="T39">
        <v>0</v>
      </c>
      <c r="U39">
        <v>25.702483281319658</v>
      </c>
      <c r="V39">
        <v>6.3569234617308661</v>
      </c>
      <c r="W39">
        <v>13.879986244841817</v>
      </c>
      <c r="X39">
        <v>45.257764705365304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2.5546727026030078</v>
      </c>
      <c r="AQ39">
        <v>4.7745099999999994</v>
      </c>
      <c r="AR39">
        <v>2.0322</v>
      </c>
      <c r="AS39">
        <v>1.6507999999999998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447.71726594076995</v>
      </c>
      <c r="DN39">
        <v>16.671714485120237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207.44613568326517</v>
      </c>
      <c r="M40">
        <v>23.317592466220827</v>
      </c>
      <c r="N40">
        <v>36.245609027838761</v>
      </c>
      <c r="O40">
        <v>0</v>
      </c>
      <c r="P40">
        <v>37.850628468135191</v>
      </c>
      <c r="Q40">
        <v>6.3089591115598189</v>
      </c>
      <c r="R40">
        <v>13.006406997797892</v>
      </c>
      <c r="S40">
        <v>5.8702903481624764</v>
      </c>
      <c r="T40">
        <v>0</v>
      </c>
      <c r="U40">
        <v>25.702483281319658</v>
      </c>
      <c r="V40">
        <v>6.3569234617308661</v>
      </c>
      <c r="W40">
        <v>13.879986244841817</v>
      </c>
      <c r="X40">
        <v>45.257764705365304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1.1790797088936957</v>
      </c>
      <c r="AQ40">
        <v>0</v>
      </c>
      <c r="AR40">
        <v>2.0322</v>
      </c>
      <c r="AS40">
        <v>1.6507999999999998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439.37695619133655</v>
      </c>
      <c r="DN40">
        <v>16.36106464889772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207.44702402657913</v>
      </c>
      <c r="M41">
        <v>23.317592466220827</v>
      </c>
      <c r="N41">
        <v>36.245609027838761</v>
      </c>
      <c r="O41">
        <v>0</v>
      </c>
      <c r="P41">
        <v>37.850628468135191</v>
      </c>
      <c r="Q41">
        <v>6.3089591115598189</v>
      </c>
      <c r="R41">
        <v>13.006406997797892</v>
      </c>
      <c r="S41">
        <v>5.8702903481624764</v>
      </c>
      <c r="T41">
        <v>0</v>
      </c>
      <c r="U41">
        <v>25.702483281319658</v>
      </c>
      <c r="V41">
        <v>6.3569234617308661</v>
      </c>
      <c r="W41">
        <v>13.879986244841817</v>
      </c>
      <c r="X41">
        <v>45.257764705365304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1.1790797088936957</v>
      </c>
      <c r="AQ41">
        <v>0</v>
      </c>
      <c r="AR41">
        <v>2.7096000000000005</v>
      </c>
      <c r="AS41">
        <v>1.6507999999999998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435.15698451245004</v>
      </c>
      <c r="DN41">
        <v>16.203926271098286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207.44613568326517</v>
      </c>
      <c r="M42">
        <v>23.317592466220827</v>
      </c>
      <c r="N42">
        <v>36.245609027838761</v>
      </c>
      <c r="O42">
        <v>0</v>
      </c>
      <c r="P42">
        <v>37.850628468135191</v>
      </c>
      <c r="Q42">
        <v>6.3089591115598189</v>
      </c>
      <c r="R42">
        <v>13.006406997797892</v>
      </c>
      <c r="S42">
        <v>5.8702903481624764</v>
      </c>
      <c r="T42">
        <v>0</v>
      </c>
      <c r="U42">
        <v>25.702483281319658</v>
      </c>
      <c r="V42">
        <v>6.3569234617308661</v>
      </c>
      <c r="W42">
        <v>13.879986244841817</v>
      </c>
      <c r="X42">
        <v>45.257764705365304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12.193200000000003</v>
      </c>
      <c r="AS42">
        <v>2.2698500000000004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444.89609287043811</v>
      </c>
      <c r="DN42">
        <v>16.566579569796122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207.44613568326517</v>
      </c>
      <c r="M43">
        <v>23.317592466220827</v>
      </c>
      <c r="N43">
        <v>36.245609027838761</v>
      </c>
      <c r="O43">
        <v>0</v>
      </c>
      <c r="P43">
        <v>37.850628468135191</v>
      </c>
      <c r="Q43">
        <v>6.3089591115598189</v>
      </c>
      <c r="R43">
        <v>13.006406997797892</v>
      </c>
      <c r="S43">
        <v>5.8702903481624764</v>
      </c>
      <c r="T43">
        <v>0</v>
      </c>
      <c r="U43">
        <v>25.702483281319658</v>
      </c>
      <c r="V43">
        <v>6.3569234617308661</v>
      </c>
      <c r="W43">
        <v>13.879986244841817</v>
      </c>
      <c r="X43">
        <v>45.257764705365304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12.193200000000003</v>
      </c>
      <c r="AS43">
        <v>7.5936799999999991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450.02879754892462</v>
      </c>
      <c r="DN43">
        <v>16.75770489130965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207.44613568326517</v>
      </c>
      <c r="M44">
        <v>23.317592466220827</v>
      </c>
      <c r="N44">
        <v>36.245609027838761</v>
      </c>
      <c r="O44">
        <v>0</v>
      </c>
      <c r="P44">
        <v>37.850628468135191</v>
      </c>
      <c r="Q44">
        <v>6.3101714285714277</v>
      </c>
      <c r="R44">
        <v>13.006406997797892</v>
      </c>
      <c r="S44">
        <v>5.8702903481624764</v>
      </c>
      <c r="T44">
        <v>0</v>
      </c>
      <c r="U44">
        <v>25.702483281319658</v>
      </c>
      <c r="V44">
        <v>6.3569234617308661</v>
      </c>
      <c r="W44">
        <v>13.879986244841817</v>
      </c>
      <c r="X44">
        <v>45.257764705365304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2.7096000000000005</v>
      </c>
      <c r="AS44">
        <v>7.5936799999999991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440.88682752234797</v>
      </c>
      <c r="DN44">
        <v>16.417287234897948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4.6780529351027962</v>
      </c>
      <c r="L45">
        <v>207.45155750335397</v>
      </c>
      <c r="M45">
        <v>23.317592466220827</v>
      </c>
      <c r="N45">
        <v>36.245609027838761</v>
      </c>
      <c r="O45">
        <v>0</v>
      </c>
      <c r="P45">
        <v>37.850628468135191</v>
      </c>
      <c r="Q45">
        <v>6.3101714285714277</v>
      </c>
      <c r="R45">
        <v>13.006406997797892</v>
      </c>
      <c r="S45">
        <v>5.8702903481624764</v>
      </c>
      <c r="T45">
        <v>0</v>
      </c>
      <c r="U45">
        <v>25.702483281319658</v>
      </c>
      <c r="V45">
        <v>6.3569234617308661</v>
      </c>
      <c r="W45">
        <v>13.879986244841817</v>
      </c>
      <c r="X45">
        <v>45.257764705365304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1.5241500000000001</v>
      </c>
      <c r="AS45">
        <v>7.5936799999999991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439.74916247681301</v>
      </c>
      <c r="DN45">
        <v>16.374924100521746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4.6780529351027962</v>
      </c>
      <c r="L46">
        <v>207.44639677993652</v>
      </c>
      <c r="M46">
        <v>23.317592466220827</v>
      </c>
      <c r="N46">
        <v>36.245609027838761</v>
      </c>
      <c r="O46">
        <v>0</v>
      </c>
      <c r="P46">
        <v>37.850628468135191</v>
      </c>
      <c r="Q46">
        <v>6.3101714285714277</v>
      </c>
      <c r="R46">
        <v>13.006406997797892</v>
      </c>
      <c r="S46">
        <v>5.8702903481624764</v>
      </c>
      <c r="T46">
        <v>0</v>
      </c>
      <c r="U46">
        <v>25.702483281319658</v>
      </c>
      <c r="V46">
        <v>6.3569234617308661</v>
      </c>
      <c r="W46">
        <v>13.879986244841817</v>
      </c>
      <c r="X46">
        <v>45.257764705365304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1.5241500000000001</v>
      </c>
      <c r="AS46">
        <v>7.5936799999999991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439.74418702336624</v>
      </c>
      <c r="DN46">
        <v>16.374738830551046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4.6780529351027962</v>
      </c>
      <c r="L47">
        <v>207.44788102820067</v>
      </c>
      <c r="M47">
        <v>23.317592466220827</v>
      </c>
      <c r="N47">
        <v>36.245609027838761</v>
      </c>
      <c r="O47">
        <v>0</v>
      </c>
      <c r="P47">
        <v>37.850628468135191</v>
      </c>
      <c r="Q47">
        <v>6.3101714285714277</v>
      </c>
      <c r="R47">
        <v>13.006406997797892</v>
      </c>
      <c r="S47">
        <v>5.8702903481624764</v>
      </c>
      <c r="T47">
        <v>0</v>
      </c>
      <c r="U47">
        <v>25.702483281319658</v>
      </c>
      <c r="V47">
        <v>6.3569234617308661</v>
      </c>
      <c r="W47">
        <v>13.879986244841817</v>
      </c>
      <c r="X47">
        <v>45.257764705365304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1.5241500000000001</v>
      </c>
      <c r="AS47">
        <v>7.5936799999999991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439.74561798711761</v>
      </c>
      <c r="DN47">
        <v>16.374792115063762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4.6780529351027962</v>
      </c>
      <c r="L48">
        <v>207.44788102820067</v>
      </c>
      <c r="M48">
        <v>23.317592466220827</v>
      </c>
      <c r="N48">
        <v>36.245609027838761</v>
      </c>
      <c r="O48">
        <v>0</v>
      </c>
      <c r="P48">
        <v>37.850628468135191</v>
      </c>
      <c r="Q48">
        <v>6.3101714285714277</v>
      </c>
      <c r="R48">
        <v>13.006406997797892</v>
      </c>
      <c r="S48">
        <v>5.8702903481624764</v>
      </c>
      <c r="T48">
        <v>0</v>
      </c>
      <c r="U48">
        <v>25.702483281319658</v>
      </c>
      <c r="V48">
        <v>6.3569234617308661</v>
      </c>
      <c r="W48">
        <v>13.879986244841817</v>
      </c>
      <c r="X48">
        <v>45.257764705365304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1.5241500000000001</v>
      </c>
      <c r="AS48">
        <v>7.5936799999999991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439.74561798711761</v>
      </c>
      <c r="DN48">
        <v>16.374792115063762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4.6780529351027962</v>
      </c>
      <c r="L49">
        <v>207.44830555240389</v>
      </c>
      <c r="M49">
        <v>23.317592466220827</v>
      </c>
      <c r="N49">
        <v>36.245609027838761</v>
      </c>
      <c r="O49">
        <v>0</v>
      </c>
      <c r="P49">
        <v>37.850628468135191</v>
      </c>
      <c r="Q49">
        <v>6.3089403508771928</v>
      </c>
      <c r="R49">
        <v>13.006406997797892</v>
      </c>
      <c r="S49">
        <v>5.8702903481624764</v>
      </c>
      <c r="T49">
        <v>0</v>
      </c>
      <c r="U49">
        <v>25.702483281319658</v>
      </c>
      <c r="V49">
        <v>6.3569234617308661</v>
      </c>
      <c r="W49">
        <v>13.879986244841817</v>
      </c>
      <c r="X49">
        <v>45.257764705365304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1.5241500000000001</v>
      </c>
      <c r="AS49">
        <v>2.0635000000000003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434.41319388912291</v>
      </c>
      <c r="DN49">
        <v>16.17622965956744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4.677958150090781</v>
      </c>
      <c r="L50">
        <v>207.44830555240389</v>
      </c>
      <c r="M50">
        <v>23.317592466220827</v>
      </c>
      <c r="N50">
        <v>36.245609027838761</v>
      </c>
      <c r="O50">
        <v>0</v>
      </c>
      <c r="P50">
        <v>37.850628468135191</v>
      </c>
      <c r="Q50">
        <v>6.3089403508771928</v>
      </c>
      <c r="R50">
        <v>13.006406997797892</v>
      </c>
      <c r="S50">
        <v>5.8702903481624764</v>
      </c>
      <c r="T50">
        <v>0</v>
      </c>
      <c r="U50">
        <v>25.702483281319658</v>
      </c>
      <c r="V50">
        <v>6.3569234617308661</v>
      </c>
      <c r="W50">
        <v>13.879986244841817</v>
      </c>
      <c r="X50">
        <v>45.257764705365304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1.5241500000000001</v>
      </c>
      <c r="AS50">
        <v>1.6507999999999998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434.01521823646584</v>
      </c>
      <c r="DN50">
        <v>16.161410527212542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4.6780355590717306</v>
      </c>
      <c r="L51">
        <v>207.44830555240389</v>
      </c>
      <c r="M51">
        <v>23.317592466220827</v>
      </c>
      <c r="N51">
        <v>36.245609027838761</v>
      </c>
      <c r="O51">
        <v>0</v>
      </c>
      <c r="P51">
        <v>37.850628468135191</v>
      </c>
      <c r="Q51">
        <v>6.3089403508771928</v>
      </c>
      <c r="R51">
        <v>13.006406997797892</v>
      </c>
      <c r="S51">
        <v>5.8702903481624764</v>
      </c>
      <c r="T51">
        <v>0</v>
      </c>
      <c r="U51">
        <v>25.702483281319658</v>
      </c>
      <c r="V51">
        <v>6.3569234617308661</v>
      </c>
      <c r="W51">
        <v>13.879986244841817</v>
      </c>
      <c r="X51">
        <v>45.257764705365304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1.5241500000000001</v>
      </c>
      <c r="AS51">
        <v>1.6507999999999998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434.01529286658246</v>
      </c>
      <c r="DN51">
        <v>16.161413306076941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4.6779829853901616</v>
      </c>
      <c r="L52">
        <v>207.44830555240389</v>
      </c>
      <c r="M52">
        <v>23.317592466220827</v>
      </c>
      <c r="N52">
        <v>36.245609027838761</v>
      </c>
      <c r="O52">
        <v>0</v>
      </c>
      <c r="P52">
        <v>37.850628468135191</v>
      </c>
      <c r="Q52">
        <v>6.3089403508771928</v>
      </c>
      <c r="R52">
        <v>13.006406997797892</v>
      </c>
      <c r="S52">
        <v>5.8702903481624764</v>
      </c>
      <c r="T52">
        <v>0</v>
      </c>
      <c r="U52">
        <v>25.702483281319658</v>
      </c>
      <c r="V52">
        <v>6.3569234617308661</v>
      </c>
      <c r="W52">
        <v>13.879986244841817</v>
      </c>
      <c r="X52">
        <v>45.257764705365304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1.5241500000000001</v>
      </c>
      <c r="AS52">
        <v>1.6507999999999998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434.01524218049457</v>
      </c>
      <c r="DN52">
        <v>16.161411418483215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4.6779290291138702</v>
      </c>
      <c r="L53">
        <v>207.44872196043002</v>
      </c>
      <c r="M53">
        <v>29.281194896794943</v>
      </c>
      <c r="N53">
        <v>36.245609027838761</v>
      </c>
      <c r="O53">
        <v>0</v>
      </c>
      <c r="P53">
        <v>37.850628468135191</v>
      </c>
      <c r="Q53">
        <v>6.3104297397769509</v>
      </c>
      <c r="R53">
        <v>13.006406997797892</v>
      </c>
      <c r="S53">
        <v>5.9232589194630867</v>
      </c>
      <c r="T53">
        <v>0</v>
      </c>
      <c r="U53">
        <v>25.702483281319658</v>
      </c>
      <c r="V53">
        <v>6.3569234617308661</v>
      </c>
      <c r="W53">
        <v>13.879986244841817</v>
      </c>
      <c r="X53">
        <v>45.257764705365304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12.193200000000003</v>
      </c>
      <c r="AS53">
        <v>1.6507999999999998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450.10363450446567</v>
      </c>
      <c r="DN53">
        <v>16.760491937036353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4.6780528228635578</v>
      </c>
      <c r="L54">
        <v>207.44872196043002</v>
      </c>
      <c r="M54">
        <v>29.280630663716817</v>
      </c>
      <c r="N54">
        <v>36.245609027838761</v>
      </c>
      <c r="O54">
        <v>0</v>
      </c>
      <c r="P54">
        <v>37.850628468135191</v>
      </c>
      <c r="Q54">
        <v>6.3104297397769509</v>
      </c>
      <c r="R54">
        <v>13.006406997797892</v>
      </c>
      <c r="S54">
        <v>5.9232589194630867</v>
      </c>
      <c r="T54">
        <v>0</v>
      </c>
      <c r="U54">
        <v>25.702483281319658</v>
      </c>
      <c r="V54">
        <v>6.3569234617308661</v>
      </c>
      <c r="W54">
        <v>13.879986244841817</v>
      </c>
      <c r="X54">
        <v>45.257764705365304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12.193200000000003</v>
      </c>
      <c r="AS54">
        <v>1.6507999999999998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450.10321000888382</v>
      </c>
      <c r="DN54">
        <v>16.760475993289866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4.6780528228635578</v>
      </c>
      <c r="L55">
        <v>109.95096902989366</v>
      </c>
      <c r="M55">
        <v>28.23269447576099</v>
      </c>
      <c r="N55">
        <v>36.245609027838761</v>
      </c>
      <c r="O55">
        <v>0</v>
      </c>
      <c r="P55">
        <v>37.850628468135191</v>
      </c>
      <c r="Q55">
        <v>3.0007133421400267</v>
      </c>
      <c r="R55">
        <v>13.006701369863013</v>
      </c>
      <c r="S55">
        <v>2.0020241954707982</v>
      </c>
      <c r="T55">
        <v>0</v>
      </c>
      <c r="U55">
        <v>25.702483281319658</v>
      </c>
      <c r="V55">
        <v>6.3584185815602829</v>
      </c>
      <c r="W55">
        <v>13.879986244841817</v>
      </c>
      <c r="X55">
        <v>45.257764705365304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1.0161</v>
      </c>
      <c r="AS55">
        <v>1.6507999999999998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337.3498346373438</v>
      </c>
      <c r="DN55">
        <v>12.561900616602983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4.6780528228635578</v>
      </c>
      <c r="L56">
        <v>109.94745850339653</v>
      </c>
      <c r="M56">
        <v>28.23269447576099</v>
      </c>
      <c r="N56">
        <v>36.245609027838761</v>
      </c>
      <c r="O56">
        <v>0</v>
      </c>
      <c r="P56">
        <v>37.850628468135191</v>
      </c>
      <c r="Q56">
        <v>3.0007133421400267</v>
      </c>
      <c r="R56">
        <v>13.006701369863013</v>
      </c>
      <c r="S56">
        <v>2.0020241954707982</v>
      </c>
      <c r="T56">
        <v>0</v>
      </c>
      <c r="U56">
        <v>25.702483281319658</v>
      </c>
      <c r="V56">
        <v>6.3584185815602829</v>
      </c>
      <c r="W56">
        <v>13.879986244841817</v>
      </c>
      <c r="X56">
        <v>45.257764705365304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1.0161</v>
      </c>
      <c r="AS56">
        <v>1.6507999999999998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337.34645013874785</v>
      </c>
      <c r="DN56">
        <v>12.561774588701766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4.6780528228635578</v>
      </c>
      <c r="L57">
        <v>109.94826969448864</v>
      </c>
      <c r="M57">
        <v>28.23269447576099</v>
      </c>
      <c r="N57">
        <v>36.245609027838761</v>
      </c>
      <c r="O57">
        <v>0</v>
      </c>
      <c r="P57">
        <v>37.850628468135191</v>
      </c>
      <c r="Q57">
        <v>2.9314236691871458</v>
      </c>
      <c r="R57">
        <v>13.006701369863013</v>
      </c>
      <c r="S57">
        <v>4.7612907032181155</v>
      </c>
      <c r="T57">
        <v>0</v>
      </c>
      <c r="U57">
        <v>25.702483281319658</v>
      </c>
      <c r="V57">
        <v>6.3584185815602829</v>
      </c>
      <c r="W57">
        <v>13.879986244841817</v>
      </c>
      <c r="X57">
        <v>45.257764705365304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1.3755929937093119</v>
      </c>
      <c r="AQ57">
        <v>0</v>
      </c>
      <c r="AR57">
        <v>1.0161</v>
      </c>
      <c r="AS57">
        <v>1.6507999999999998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340.1300860117683</v>
      </c>
      <c r="DN57">
        <v>12.665440026383527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4.6780528228635578</v>
      </c>
      <c r="L58">
        <v>145.21705622588775</v>
      </c>
      <c r="M58">
        <v>28.23269447576099</v>
      </c>
      <c r="N58">
        <v>36.245609027838761</v>
      </c>
      <c r="O58">
        <v>0</v>
      </c>
      <c r="P58">
        <v>37.850628468135191</v>
      </c>
      <c r="Q58">
        <v>3.0001996299722475</v>
      </c>
      <c r="R58">
        <v>13.006701369863013</v>
      </c>
      <c r="S58">
        <v>4.7612907032181155</v>
      </c>
      <c r="T58">
        <v>0</v>
      </c>
      <c r="U58">
        <v>25.702483281319658</v>
      </c>
      <c r="V58">
        <v>6.3584185815602829</v>
      </c>
      <c r="W58">
        <v>13.879986244841817</v>
      </c>
      <c r="X58">
        <v>45.257764705365304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1.3755929937093119</v>
      </c>
      <c r="AQ58">
        <v>0</v>
      </c>
      <c r="AR58">
        <v>1.0161</v>
      </c>
      <c r="AS58">
        <v>1.6507999999999998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374.19902991242549</v>
      </c>
      <c r="DN58">
        <v>13.934058617910464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4.6780528228635578</v>
      </c>
      <c r="L59">
        <v>176.32884130207373</v>
      </c>
      <c r="M59">
        <v>28.23269447576099</v>
      </c>
      <c r="N59">
        <v>36.245609027838761</v>
      </c>
      <c r="O59">
        <v>0</v>
      </c>
      <c r="P59">
        <v>37.850628468135191</v>
      </c>
      <c r="Q59">
        <v>3.0001996299722475</v>
      </c>
      <c r="R59">
        <v>13.006701369863013</v>
      </c>
      <c r="S59">
        <v>4.7612907032181155</v>
      </c>
      <c r="T59">
        <v>0</v>
      </c>
      <c r="U59">
        <v>25.702483281319658</v>
      </c>
      <c r="V59">
        <v>6.3584185815602829</v>
      </c>
      <c r="W59">
        <v>13.879986244841817</v>
      </c>
      <c r="X59">
        <v>45.257764705365304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1.3755929937093119</v>
      </c>
      <c r="AQ59">
        <v>0</v>
      </c>
      <c r="AR59">
        <v>1.0161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404.19390190437633</v>
      </c>
      <c r="DN59">
        <v>15.050971702145544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4.6780528228635578</v>
      </c>
      <c r="L60">
        <v>176.32884130207373</v>
      </c>
      <c r="M60">
        <v>28.23269447576099</v>
      </c>
      <c r="N60">
        <v>36.245609027838761</v>
      </c>
      <c r="O60">
        <v>0</v>
      </c>
      <c r="P60">
        <v>37.850628468135191</v>
      </c>
      <c r="Q60">
        <v>3.0001996299722475</v>
      </c>
      <c r="R60">
        <v>13.006701369863013</v>
      </c>
      <c r="S60">
        <v>4.7612907032181155</v>
      </c>
      <c r="T60">
        <v>0</v>
      </c>
      <c r="U60">
        <v>25.702483281319658</v>
      </c>
      <c r="V60">
        <v>6.3584185815602829</v>
      </c>
      <c r="W60">
        <v>13.879986244841817</v>
      </c>
      <c r="X60">
        <v>45.257764705365304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1.3755929937093119</v>
      </c>
      <c r="AQ60">
        <v>0</v>
      </c>
      <c r="AR60">
        <v>1.0161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404.19390190437633</v>
      </c>
      <c r="DN60">
        <v>15.050971702145544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4.6780528228635578</v>
      </c>
      <c r="L61">
        <v>207.44665778810463</v>
      </c>
      <c r="M61">
        <v>28.23269447576099</v>
      </c>
      <c r="N61">
        <v>36.245609027838761</v>
      </c>
      <c r="O61">
        <v>0</v>
      </c>
      <c r="P61">
        <v>37.850628468135191</v>
      </c>
      <c r="Q61">
        <v>3.0001996299722475</v>
      </c>
      <c r="R61">
        <v>13.006096182529973</v>
      </c>
      <c r="S61">
        <v>4.7612907032181155</v>
      </c>
      <c r="T61">
        <v>0</v>
      </c>
      <c r="U61">
        <v>25.702483281319658</v>
      </c>
      <c r="V61">
        <v>6.3569234617308661</v>
      </c>
      <c r="W61">
        <v>13.879986244841817</v>
      </c>
      <c r="X61">
        <v>45.257764705365304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1.3755929937093119</v>
      </c>
      <c r="AQ61">
        <v>0</v>
      </c>
      <c r="AR61">
        <v>1.0161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434.19256392947432</v>
      </c>
      <c r="DN61">
        <v>16.168025855916063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4.6780528228635578</v>
      </c>
      <c r="L62">
        <v>207.44665778810463</v>
      </c>
      <c r="M62">
        <v>28.23269447576099</v>
      </c>
      <c r="N62">
        <v>36.245609027838761</v>
      </c>
      <c r="O62">
        <v>0</v>
      </c>
      <c r="P62">
        <v>37.850628468135191</v>
      </c>
      <c r="Q62">
        <v>3.0001996299722475</v>
      </c>
      <c r="R62">
        <v>13.006406997797892</v>
      </c>
      <c r="S62">
        <v>4.7612907032181155</v>
      </c>
      <c r="T62">
        <v>0</v>
      </c>
      <c r="U62">
        <v>25.702483281319658</v>
      </c>
      <c r="V62">
        <v>6.3569234617308661</v>
      </c>
      <c r="W62">
        <v>13.879986244841817</v>
      </c>
      <c r="X62">
        <v>45.257764705365304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1.3755929937093119</v>
      </c>
      <c r="AQ62">
        <v>0</v>
      </c>
      <c r="AR62">
        <v>1.0161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434.19286339216086</v>
      </c>
      <c r="DN62">
        <v>16.168037208497413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4.6780762891566265</v>
      </c>
      <c r="L63">
        <v>207.44458385612711</v>
      </c>
      <c r="M63">
        <v>28.23269447576099</v>
      </c>
      <c r="N63">
        <v>36.245609027838761</v>
      </c>
      <c r="O63">
        <v>0</v>
      </c>
      <c r="P63">
        <v>37.850628468135191</v>
      </c>
      <c r="Q63">
        <v>3.0001996299722475</v>
      </c>
      <c r="R63">
        <v>13.006406997797892</v>
      </c>
      <c r="S63">
        <v>4.8134227358490564</v>
      </c>
      <c r="T63">
        <v>0</v>
      </c>
      <c r="U63">
        <v>25.702483281319658</v>
      </c>
      <c r="V63">
        <v>6.3569234617308661</v>
      </c>
      <c r="W63">
        <v>13.879986244841817</v>
      </c>
      <c r="X63">
        <v>45.257764705365304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1.3755929937093119</v>
      </c>
      <c r="AQ63">
        <v>0</v>
      </c>
      <c r="AR63">
        <v>1.0161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434.24114705007742</v>
      </c>
      <c r="DN63">
        <v>16.169835117527327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4.6779334046193322</v>
      </c>
      <c r="L64">
        <v>207.44458385612711</v>
      </c>
      <c r="M64">
        <v>28.23269447576099</v>
      </c>
      <c r="N64">
        <v>36.245609027838761</v>
      </c>
      <c r="O64">
        <v>0</v>
      </c>
      <c r="P64">
        <v>37.850628468135191</v>
      </c>
      <c r="Q64">
        <v>3.0001996299722475</v>
      </c>
      <c r="R64">
        <v>13.006406997797892</v>
      </c>
      <c r="S64">
        <v>4.8134227358490564</v>
      </c>
      <c r="T64">
        <v>0</v>
      </c>
      <c r="U64">
        <v>25.702483281319658</v>
      </c>
      <c r="V64">
        <v>6.3569234617308661</v>
      </c>
      <c r="W64">
        <v>13.879986244841817</v>
      </c>
      <c r="X64">
        <v>45.257764705365304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1.3755929937093119</v>
      </c>
      <c r="AQ64">
        <v>0</v>
      </c>
      <c r="AR64">
        <v>1.0161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434.24100929471723</v>
      </c>
      <c r="DN64">
        <v>16.169829988350291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4.6779972712517761</v>
      </c>
      <c r="L65">
        <v>207.44458385612711</v>
      </c>
      <c r="M65">
        <v>28.23269447576099</v>
      </c>
      <c r="N65">
        <v>36.245609027838761</v>
      </c>
      <c r="O65">
        <v>0</v>
      </c>
      <c r="P65">
        <v>37.850628468135191</v>
      </c>
      <c r="Q65">
        <v>6.3101714285714277</v>
      </c>
      <c r="R65">
        <v>13.006406997797892</v>
      </c>
      <c r="S65">
        <v>4.8134227358490564</v>
      </c>
      <c r="T65">
        <v>0</v>
      </c>
      <c r="U65">
        <v>25.702483281319658</v>
      </c>
      <c r="V65">
        <v>6.3569234617308661</v>
      </c>
      <c r="W65">
        <v>13.879986244841817</v>
      </c>
      <c r="X65">
        <v>45.257764705365304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2.5546727026030078</v>
      </c>
      <c r="AQ65">
        <v>0</v>
      </c>
      <c r="AR65">
        <v>1.0161</v>
      </c>
      <c r="AS65">
        <v>2.0635000000000003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438.96678098559778</v>
      </c>
      <c r="DN65">
        <v>16.345873671594962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4.6780529351027962</v>
      </c>
      <c r="L66">
        <v>207.44458385612711</v>
      </c>
      <c r="M66">
        <v>28.23269447576099</v>
      </c>
      <c r="N66">
        <v>36.245609027838761</v>
      </c>
      <c r="O66">
        <v>0</v>
      </c>
      <c r="P66">
        <v>37.850628468135191</v>
      </c>
      <c r="Q66">
        <v>6.3101714285714277</v>
      </c>
      <c r="R66">
        <v>13.006406997797892</v>
      </c>
      <c r="S66">
        <v>4.8134227358490564</v>
      </c>
      <c r="T66">
        <v>0</v>
      </c>
      <c r="U66">
        <v>25.702483281319658</v>
      </c>
      <c r="V66">
        <v>6.3569234617308661</v>
      </c>
      <c r="W66">
        <v>13.879986244841817</v>
      </c>
      <c r="X66">
        <v>45.257764705365304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2.5546727026030078</v>
      </c>
      <c r="AQ66">
        <v>0</v>
      </c>
      <c r="AR66">
        <v>1.0161</v>
      </c>
      <c r="AS66">
        <v>2.0635000000000003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438.96683464290874</v>
      </c>
      <c r="DN66">
        <v>16.345875678135108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4.6780529351027962</v>
      </c>
      <c r="L67">
        <v>207.44458385612711</v>
      </c>
      <c r="M67">
        <v>28.23269447576099</v>
      </c>
      <c r="N67">
        <v>36.245609027838761</v>
      </c>
      <c r="O67">
        <v>0</v>
      </c>
      <c r="P67">
        <v>37.850628468135191</v>
      </c>
      <c r="Q67">
        <v>6.3101714285714277</v>
      </c>
      <c r="R67">
        <v>13.006406997797892</v>
      </c>
      <c r="S67">
        <v>4.8134227358490564</v>
      </c>
      <c r="T67">
        <v>0</v>
      </c>
      <c r="U67">
        <v>25.702483281319658</v>
      </c>
      <c r="V67">
        <v>6.3569234617308661</v>
      </c>
      <c r="W67">
        <v>13.879986244841817</v>
      </c>
      <c r="X67">
        <v>45.257764705365304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2.5546727026030078</v>
      </c>
      <c r="AQ67">
        <v>0</v>
      </c>
      <c r="AR67">
        <v>1.0161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438.56895036428847</v>
      </c>
      <c r="DN67">
        <v>16.331059956755389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207.44458385612711</v>
      </c>
      <c r="M68">
        <v>28.23269447576099</v>
      </c>
      <c r="N68">
        <v>36.245609027838761</v>
      </c>
      <c r="O68">
        <v>0</v>
      </c>
      <c r="P68">
        <v>37.850628468135191</v>
      </c>
      <c r="Q68">
        <v>6.3101714285714277</v>
      </c>
      <c r="R68">
        <v>13.006406997797892</v>
      </c>
      <c r="S68">
        <v>4.8134227358490564</v>
      </c>
      <c r="T68">
        <v>0</v>
      </c>
      <c r="U68">
        <v>25.702483281319658</v>
      </c>
      <c r="V68">
        <v>6.3569234617308661</v>
      </c>
      <c r="W68">
        <v>13.879986244841817</v>
      </c>
      <c r="X68">
        <v>45.257764705365304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2.5546727026030078</v>
      </c>
      <c r="AQ68">
        <v>0</v>
      </c>
      <c r="AR68">
        <v>1.0161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438.56895036428847</v>
      </c>
      <c r="DN68">
        <v>16.331059956755389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207.44749776449581</v>
      </c>
      <c r="M69">
        <v>28.23269447576099</v>
      </c>
      <c r="N69">
        <v>36.245609027838761</v>
      </c>
      <c r="O69">
        <v>0</v>
      </c>
      <c r="P69">
        <v>37.850628468135191</v>
      </c>
      <c r="Q69">
        <v>5.3580670470756058</v>
      </c>
      <c r="R69">
        <v>13.006406997797892</v>
      </c>
      <c r="S69">
        <v>4.8134227358490564</v>
      </c>
      <c r="T69">
        <v>0</v>
      </c>
      <c r="U69">
        <v>25.702483281319658</v>
      </c>
      <c r="V69">
        <v>6.3569234617308661</v>
      </c>
      <c r="W69">
        <v>13.879986244841817</v>
      </c>
      <c r="X69">
        <v>45.257764705365304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2.7224999999999993</v>
      </c>
      <c r="AG69">
        <v>0</v>
      </c>
      <c r="AH69">
        <v>0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1.3755929937093119</v>
      </c>
      <c r="AQ69">
        <v>0</v>
      </c>
      <c r="AR69">
        <v>1.0161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436.51711952827657</v>
      </c>
      <c r="DN69">
        <v>16.25462061074645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207.4497377128647</v>
      </c>
      <c r="M70">
        <v>28.23269447576099</v>
      </c>
      <c r="N70">
        <v>36.245609027838761</v>
      </c>
      <c r="O70">
        <v>0</v>
      </c>
      <c r="P70">
        <v>37.850628468135191</v>
      </c>
      <c r="Q70">
        <v>5.3580670470756058</v>
      </c>
      <c r="R70">
        <v>13.006406997797892</v>
      </c>
      <c r="S70">
        <v>4.8134227358490564</v>
      </c>
      <c r="T70">
        <v>0</v>
      </c>
      <c r="U70">
        <v>25.702483281319658</v>
      </c>
      <c r="V70">
        <v>6.3569234617308661</v>
      </c>
      <c r="W70">
        <v>13.879986244841817</v>
      </c>
      <c r="X70">
        <v>45.257764705365304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2.7224999999999993</v>
      </c>
      <c r="AG70">
        <v>0</v>
      </c>
      <c r="AH70">
        <v>0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1.3755929937093119</v>
      </c>
      <c r="AQ70">
        <v>0</v>
      </c>
      <c r="AR70">
        <v>1.0161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436.51931334091671</v>
      </c>
      <c r="DN70">
        <v>16.25466674647523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207.45018351094711</v>
      </c>
      <c r="M71">
        <v>28.23269447576099</v>
      </c>
      <c r="N71">
        <v>36.245609027838761</v>
      </c>
      <c r="O71">
        <v>0</v>
      </c>
      <c r="P71">
        <v>37.850628468135191</v>
      </c>
      <c r="Q71">
        <v>5.3580670470756058</v>
      </c>
      <c r="R71">
        <v>13.006406997797892</v>
      </c>
      <c r="S71">
        <v>4.8134227358490564</v>
      </c>
      <c r="T71">
        <v>0</v>
      </c>
      <c r="U71">
        <v>25.702483281319658</v>
      </c>
      <c r="V71">
        <v>6.3569234617308661</v>
      </c>
      <c r="W71">
        <v>13.879986244841817</v>
      </c>
      <c r="X71">
        <v>45.257764705365304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5.8108000000000013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1.3755929937093119</v>
      </c>
      <c r="AQ71">
        <v>4.7745099999999994</v>
      </c>
      <c r="AR71">
        <v>1.0161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451.59895000719973</v>
      </c>
      <c r="DN71">
        <v>16.816184278274655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207.4456638691629</v>
      </c>
      <c r="M72">
        <v>28.23269447576099</v>
      </c>
      <c r="N72">
        <v>36.245609027838761</v>
      </c>
      <c r="O72">
        <v>0</v>
      </c>
      <c r="P72">
        <v>37.850628468135191</v>
      </c>
      <c r="Q72">
        <v>5.3580670470756058</v>
      </c>
      <c r="R72">
        <v>13.006406997797892</v>
      </c>
      <c r="S72">
        <v>4.8134227358490564</v>
      </c>
      <c r="T72">
        <v>0</v>
      </c>
      <c r="U72">
        <v>25.702483281319658</v>
      </c>
      <c r="V72">
        <v>6.3569234617308661</v>
      </c>
      <c r="W72">
        <v>13.879986244841817</v>
      </c>
      <c r="X72">
        <v>45.257764705365304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5.0553984000000005</v>
      </c>
      <c r="AF72">
        <v>2.7224999999999993</v>
      </c>
      <c r="AG72">
        <v>0</v>
      </c>
      <c r="AH72">
        <v>11.621600000000003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1.3755929937093119</v>
      </c>
      <c r="AQ72">
        <v>4.7745099999999994</v>
      </c>
      <c r="AR72">
        <v>1.0161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457.19678490055549</v>
      </c>
      <c r="DN72">
        <v>17.024629743134629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207.44702402657913</v>
      </c>
      <c r="M73">
        <v>28.23269447576099</v>
      </c>
      <c r="N73">
        <v>36.245609027838761</v>
      </c>
      <c r="O73">
        <v>0</v>
      </c>
      <c r="P73">
        <v>37.850628468135191</v>
      </c>
      <c r="Q73">
        <v>5.1693760762607628</v>
      </c>
      <c r="R73">
        <v>13.006406997797892</v>
      </c>
      <c r="S73">
        <v>4.8134227358490564</v>
      </c>
      <c r="T73">
        <v>0</v>
      </c>
      <c r="U73">
        <v>25.702483281319658</v>
      </c>
      <c r="V73">
        <v>6.3569234617308661</v>
      </c>
      <c r="W73">
        <v>13.879986244841817</v>
      </c>
      <c r="X73">
        <v>45.257764705365304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0.40529999999999988</v>
      </c>
      <c r="AE73">
        <v>5.0553984000000005</v>
      </c>
      <c r="AF73">
        <v>2.7224999999999993</v>
      </c>
      <c r="AG73">
        <v>0</v>
      </c>
      <c r="AH73">
        <v>17.432400000000001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1.3755929937093119</v>
      </c>
      <c r="AQ73">
        <v>9.5490199999999987</v>
      </c>
      <c r="AR73">
        <v>1.0161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474.71714839401255</v>
      </c>
      <c r="DN73">
        <v>17.677082661249099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207.44702402657913</v>
      </c>
      <c r="M74">
        <v>28.23269447576099</v>
      </c>
      <c r="N74">
        <v>36.245609027838761</v>
      </c>
      <c r="O74">
        <v>0</v>
      </c>
      <c r="P74">
        <v>37.850628468135191</v>
      </c>
      <c r="Q74">
        <v>5.1693760762607628</v>
      </c>
      <c r="R74">
        <v>13.006406997797892</v>
      </c>
      <c r="S74">
        <v>4.8134227358490564</v>
      </c>
      <c r="T74">
        <v>0</v>
      </c>
      <c r="U74">
        <v>25.702483281319658</v>
      </c>
      <c r="V74">
        <v>6.3569234617308661</v>
      </c>
      <c r="W74">
        <v>13.879986244841817</v>
      </c>
      <c r="X74">
        <v>45.257764705365304</v>
      </c>
      <c r="Y74">
        <v>0</v>
      </c>
      <c r="Z74">
        <v>0</v>
      </c>
      <c r="AA74">
        <v>4.2651666471319052</v>
      </c>
      <c r="AB74">
        <v>4.0409199999999998</v>
      </c>
      <c r="AC74">
        <v>0</v>
      </c>
      <c r="AD74">
        <v>2.4318</v>
      </c>
      <c r="AE74">
        <v>5.0553984000000005</v>
      </c>
      <c r="AF74">
        <v>2.7224999999999993</v>
      </c>
      <c r="AG74">
        <v>0</v>
      </c>
      <c r="AH74">
        <v>26.148600000000005</v>
      </c>
      <c r="AI74">
        <v>5.0168664000000005</v>
      </c>
      <c r="AJ74">
        <v>0</v>
      </c>
      <c r="AK74">
        <v>16.584179999999996</v>
      </c>
      <c r="AL74">
        <v>0</v>
      </c>
      <c r="AM74">
        <v>1.3905999999999996</v>
      </c>
      <c r="AN74">
        <v>0.59302999999999995</v>
      </c>
      <c r="AO74">
        <v>0</v>
      </c>
      <c r="AP74">
        <v>1.3755929937093119</v>
      </c>
      <c r="AQ74">
        <v>14.323529999999995</v>
      </c>
      <c r="AR74">
        <v>1.0161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496.75760849094161</v>
      </c>
      <c r="DN74">
        <v>18.49784838648192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207.4456638691629</v>
      </c>
      <c r="M75">
        <v>28.23269447576099</v>
      </c>
      <c r="N75">
        <v>36.245609027838761</v>
      </c>
      <c r="O75">
        <v>0</v>
      </c>
      <c r="P75">
        <v>37.850628468135191</v>
      </c>
      <c r="Q75">
        <v>5.1679950799507992</v>
      </c>
      <c r="R75">
        <v>13.006406997797892</v>
      </c>
      <c r="S75">
        <v>4.8134227358490564</v>
      </c>
      <c r="T75">
        <v>0</v>
      </c>
      <c r="U75">
        <v>25.702483281319658</v>
      </c>
      <c r="V75">
        <v>6.3569234617308661</v>
      </c>
      <c r="W75">
        <v>13.879986244841817</v>
      </c>
      <c r="X75">
        <v>45.257764705365304</v>
      </c>
      <c r="Y75">
        <v>0</v>
      </c>
      <c r="Z75">
        <v>0.67500000000000004</v>
      </c>
      <c r="AA75">
        <v>6.7854923931643958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5.0168664000000005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1.3755929937093119</v>
      </c>
      <c r="AQ75">
        <v>14.323529999999995</v>
      </c>
      <c r="AR75">
        <v>1.0161</v>
      </c>
      <c r="AS75">
        <v>1.56826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525.31653403118207</v>
      </c>
      <c r="DN75">
        <v>19.561350238547728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207.4456638691629</v>
      </c>
      <c r="M76">
        <v>28.23269447576099</v>
      </c>
      <c r="N76">
        <v>36.245609027838761</v>
      </c>
      <c r="O76">
        <v>0</v>
      </c>
      <c r="P76">
        <v>37.850628468135191</v>
      </c>
      <c r="Q76">
        <v>5.1679950799507992</v>
      </c>
      <c r="R76">
        <v>13.006406997797892</v>
      </c>
      <c r="S76">
        <v>4.8134227358490564</v>
      </c>
      <c r="T76">
        <v>0</v>
      </c>
      <c r="U76">
        <v>25.702483281319658</v>
      </c>
      <c r="V76">
        <v>6.3569234617308661</v>
      </c>
      <c r="W76">
        <v>13.879986244841817</v>
      </c>
      <c r="X76">
        <v>45.257764705365304</v>
      </c>
      <c r="Y76">
        <v>0</v>
      </c>
      <c r="Z76">
        <v>4.0014000000000012</v>
      </c>
      <c r="AA76">
        <v>9.6935605616634248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5.0168664000000005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1.3755929937093119</v>
      </c>
      <c r="AQ76">
        <v>14.323529999999995</v>
      </c>
      <c r="AR76">
        <v>1.0161</v>
      </c>
      <c r="AS76">
        <v>1.56826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555.92040143677161</v>
      </c>
      <c r="DN76">
        <v>20.701008201457231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207.4456638691629</v>
      </c>
      <c r="M77">
        <v>28.23269447576099</v>
      </c>
      <c r="N77">
        <v>36.245609027838761</v>
      </c>
      <c r="O77">
        <v>0</v>
      </c>
      <c r="P77">
        <v>37.850628468135191</v>
      </c>
      <c r="Q77">
        <v>5.1679950799507992</v>
      </c>
      <c r="R77">
        <v>13.006406997797892</v>
      </c>
      <c r="S77">
        <v>4.8134227358490564</v>
      </c>
      <c r="T77">
        <v>0</v>
      </c>
      <c r="U77">
        <v>25.702483281319658</v>
      </c>
      <c r="V77">
        <v>6.3569234617308661</v>
      </c>
      <c r="W77">
        <v>13.879986244841817</v>
      </c>
      <c r="X77">
        <v>45.257764705365304</v>
      </c>
      <c r="Y77">
        <v>0</v>
      </c>
      <c r="Z77">
        <v>4.0014000000000012</v>
      </c>
      <c r="AA77">
        <v>11.632272673996107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5.0168664000000005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1.3755929937093119</v>
      </c>
      <c r="AQ77">
        <v>14.323529999999995</v>
      </c>
      <c r="AR77">
        <v>12.193200000000003</v>
      </c>
      <c r="AS77">
        <v>1.56826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568.56531201874623</v>
      </c>
      <c r="DN77">
        <v>21.171909731815283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207.4456638691629</v>
      </c>
      <c r="M78">
        <v>28.23269447576099</v>
      </c>
      <c r="N78">
        <v>36.245609027838761</v>
      </c>
      <c r="O78">
        <v>0</v>
      </c>
      <c r="P78">
        <v>37.850628468135191</v>
      </c>
      <c r="Q78">
        <v>5.1702798501248948</v>
      </c>
      <c r="R78">
        <v>13.006406997797892</v>
      </c>
      <c r="S78">
        <v>4.8134227358490564</v>
      </c>
      <c r="T78">
        <v>0</v>
      </c>
      <c r="U78">
        <v>25.702483281319658</v>
      </c>
      <c r="V78">
        <v>6.3569234617308661</v>
      </c>
      <c r="W78">
        <v>13.879986244841817</v>
      </c>
      <c r="X78">
        <v>45.257764705365304</v>
      </c>
      <c r="Y78">
        <v>0</v>
      </c>
      <c r="Z78">
        <v>4.0014000000000012</v>
      </c>
      <c r="AA78">
        <v>11.632272673996107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5.0168664000000005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1.3755929937093119</v>
      </c>
      <c r="AQ78">
        <v>14.323529999999995</v>
      </c>
      <c r="AR78">
        <v>12.193200000000003</v>
      </c>
      <c r="AS78">
        <v>1.56826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568.56751476982583</v>
      </c>
      <c r="DN78">
        <v>21.171991750909662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207.4456638691629</v>
      </c>
      <c r="M79">
        <v>28.23269447576099</v>
      </c>
      <c r="N79">
        <v>36.245609027838761</v>
      </c>
      <c r="O79">
        <v>0</v>
      </c>
      <c r="P79">
        <v>37.850628468135191</v>
      </c>
      <c r="Q79">
        <v>5.1702798501248948</v>
      </c>
      <c r="R79">
        <v>13.006406997797892</v>
      </c>
      <c r="S79">
        <v>4.8134227358490564</v>
      </c>
      <c r="T79">
        <v>0</v>
      </c>
      <c r="U79">
        <v>25.702483281319658</v>
      </c>
      <c r="V79">
        <v>6.3569234617308661</v>
      </c>
      <c r="W79">
        <v>13.879986244841817</v>
      </c>
      <c r="X79">
        <v>45.257764705365304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42.999919999999996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1.3755929937093119</v>
      </c>
      <c r="AQ79">
        <v>14.323529999999995</v>
      </c>
      <c r="AR79">
        <v>1.3548000000000004</v>
      </c>
      <c r="AS79">
        <v>1.56826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556.21505312031604</v>
      </c>
      <c r="DN79">
        <v>20.711940189795705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176.33307940553669</v>
      </c>
      <c r="M80">
        <v>28.23269447576099</v>
      </c>
      <c r="N80">
        <v>36.245609027838761</v>
      </c>
      <c r="O80">
        <v>0</v>
      </c>
      <c r="P80">
        <v>37.850628468135191</v>
      </c>
      <c r="Q80">
        <v>2.9971428859737639</v>
      </c>
      <c r="R80">
        <v>13.006406997797892</v>
      </c>
      <c r="S80">
        <v>4.8134227358490564</v>
      </c>
      <c r="T80">
        <v>0</v>
      </c>
      <c r="U80">
        <v>25.702483281319658</v>
      </c>
      <c r="V80">
        <v>6.3569234617308661</v>
      </c>
      <c r="W80">
        <v>13.879986244841817</v>
      </c>
      <c r="X80">
        <v>45.257764705365304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40.67560000000001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1.3755929937093119</v>
      </c>
      <c r="AQ80">
        <v>14.323529999999995</v>
      </c>
      <c r="AR80">
        <v>1.3548000000000004</v>
      </c>
      <c r="AS80">
        <v>1.56826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518.1763835324017</v>
      </c>
      <c r="DN80">
        <v>19.295501949932753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145.21325896248919</v>
      </c>
      <c r="M81">
        <v>28.23269447576099</v>
      </c>
      <c r="N81">
        <v>36.245609027838761</v>
      </c>
      <c r="O81">
        <v>0</v>
      </c>
      <c r="P81">
        <v>37.850628468135191</v>
      </c>
      <c r="Q81">
        <v>2.9971428859737639</v>
      </c>
      <c r="R81">
        <v>13.006406997797892</v>
      </c>
      <c r="S81">
        <v>4.8134227358490564</v>
      </c>
      <c r="T81">
        <v>0</v>
      </c>
      <c r="U81">
        <v>25.702483281319658</v>
      </c>
      <c r="V81">
        <v>6.3569234617308661</v>
      </c>
      <c r="W81">
        <v>13.879986244841817</v>
      </c>
      <c r="X81">
        <v>45.257764705365304</v>
      </c>
      <c r="Y81">
        <v>0</v>
      </c>
      <c r="Z81">
        <v>4.0014000000000012</v>
      </c>
      <c r="AA81">
        <v>7.9487196605640058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37.77020000000001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1.3755929937093119</v>
      </c>
      <c r="AQ81">
        <v>9.5490199999999987</v>
      </c>
      <c r="AR81">
        <v>2.7096000000000005</v>
      </c>
      <c r="AS81">
        <v>1.56826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480.89923260919608</v>
      </c>
      <c r="DN81">
        <v>17.907454627282462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109.94778630547511</v>
      </c>
      <c r="M82">
        <v>28.23269447576099</v>
      </c>
      <c r="N82">
        <v>36.245609027838761</v>
      </c>
      <c r="O82">
        <v>0</v>
      </c>
      <c r="P82">
        <v>37.850628468135191</v>
      </c>
      <c r="Q82">
        <v>2.9971428859737639</v>
      </c>
      <c r="R82">
        <v>13.006406997797892</v>
      </c>
      <c r="S82">
        <v>4.8134227358490564</v>
      </c>
      <c r="T82">
        <v>0</v>
      </c>
      <c r="U82">
        <v>25.702483281319658</v>
      </c>
      <c r="V82">
        <v>6.3569234617308661</v>
      </c>
      <c r="W82">
        <v>13.879986244841817</v>
      </c>
      <c r="X82">
        <v>45.257764705365304</v>
      </c>
      <c r="Y82">
        <v>0</v>
      </c>
      <c r="Z82">
        <v>4.0014000000000012</v>
      </c>
      <c r="AA82">
        <v>4.1197632387069545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31.959400000000009</v>
      </c>
      <c r="AI82">
        <v>0</v>
      </c>
      <c r="AJ82">
        <v>0</v>
      </c>
      <c r="AK82">
        <v>16.584179999999996</v>
      </c>
      <c r="AL82">
        <v>0</v>
      </c>
      <c r="AM82">
        <v>1.3905999999999996</v>
      </c>
      <c r="AN82">
        <v>0.59302999999999995</v>
      </c>
      <c r="AO82">
        <v>0</v>
      </c>
      <c r="AP82">
        <v>1.3755929937093119</v>
      </c>
      <c r="AQ82">
        <v>9.5490199999999987</v>
      </c>
      <c r="AR82">
        <v>3.0483000000000002</v>
      </c>
      <c r="AS82">
        <v>1.56826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421.75269168655097</v>
      </c>
      <c r="DN82">
        <v>15.704900871056504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4.6780529351027962</v>
      </c>
      <c r="L83">
        <v>109.9467290509879</v>
      </c>
      <c r="M83">
        <v>28.23269447576099</v>
      </c>
      <c r="N83">
        <v>36.245609027838761</v>
      </c>
      <c r="O83">
        <v>0</v>
      </c>
      <c r="P83">
        <v>37.850628468135191</v>
      </c>
      <c r="Q83">
        <v>3.112955460385439</v>
      </c>
      <c r="R83">
        <v>13.006406997797892</v>
      </c>
      <c r="S83">
        <v>7.0541540094339608</v>
      </c>
      <c r="T83">
        <v>0</v>
      </c>
      <c r="U83">
        <v>25.702483281319658</v>
      </c>
      <c r="V83">
        <v>6.3569234617308661</v>
      </c>
      <c r="W83">
        <v>13.879986244841817</v>
      </c>
      <c r="X83">
        <v>45.257764705365304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0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0</v>
      </c>
      <c r="AN83">
        <v>0.59302999999999995</v>
      </c>
      <c r="AO83">
        <v>0</v>
      </c>
      <c r="AP83">
        <v>1.3755929937093119</v>
      </c>
      <c r="AQ83">
        <v>9.5490199999999987</v>
      </c>
      <c r="AR83">
        <v>12.193200000000003</v>
      </c>
      <c r="AS83">
        <v>2.0635000000000003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400.87369019672076</v>
      </c>
      <c r="DN83">
        <v>14.927337715689044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4.6780529351027962</v>
      </c>
      <c r="L84">
        <v>109.94640011589165</v>
      </c>
      <c r="M84">
        <v>28.23269447576099</v>
      </c>
      <c r="N84">
        <v>36.245609027838761</v>
      </c>
      <c r="O84">
        <v>0</v>
      </c>
      <c r="P84">
        <v>37.850628468135191</v>
      </c>
      <c r="Q84">
        <v>3.0014836795252227</v>
      </c>
      <c r="R84">
        <v>13.006406997797892</v>
      </c>
      <c r="S84">
        <v>7.0541540094339608</v>
      </c>
      <c r="T84">
        <v>0</v>
      </c>
      <c r="U84">
        <v>25.702483281319658</v>
      </c>
      <c r="V84">
        <v>6.3569234617308661</v>
      </c>
      <c r="W84">
        <v>13.879986244841817</v>
      </c>
      <c r="X84">
        <v>45.257764705365304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10.110796800000001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0</v>
      </c>
      <c r="AN84">
        <v>0.59302999999999995</v>
      </c>
      <c r="AO84">
        <v>0</v>
      </c>
      <c r="AP84">
        <v>1.3755929937093119</v>
      </c>
      <c r="AQ84">
        <v>9.5490199999999987</v>
      </c>
      <c r="AR84">
        <v>12.193200000000003</v>
      </c>
      <c r="AS84">
        <v>2.0635000000000003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391.26785977884913</v>
      </c>
      <c r="DN84">
        <v>14.569647417604193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4.6780529351027962</v>
      </c>
      <c r="L85">
        <v>109.94622866041784</v>
      </c>
      <c r="M85">
        <v>28.23269447576099</v>
      </c>
      <c r="N85">
        <v>36.245609027838761</v>
      </c>
      <c r="O85">
        <v>0</v>
      </c>
      <c r="P85">
        <v>37.850628468135191</v>
      </c>
      <c r="Q85">
        <v>3.0014836795252227</v>
      </c>
      <c r="R85">
        <v>13.006406997797892</v>
      </c>
      <c r="S85">
        <v>2.0747179954441917</v>
      </c>
      <c r="T85">
        <v>0</v>
      </c>
      <c r="U85">
        <v>25.702483281319658</v>
      </c>
      <c r="V85">
        <v>6.3569234617308661</v>
      </c>
      <c r="W85">
        <v>13.879986244841817</v>
      </c>
      <c r="X85">
        <v>45.257764705365304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10.110796800000001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9.5490199999999987</v>
      </c>
      <c r="AR85">
        <v>2.7096000000000005</v>
      </c>
      <c r="AS85">
        <v>2.0635000000000003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371.53224194117388</v>
      </c>
      <c r="DN85">
        <v>13.834744501000335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4.6779812003254273</v>
      </c>
      <c r="L86">
        <v>109.95121907464217</v>
      </c>
      <c r="M86">
        <v>28.23269447576099</v>
      </c>
      <c r="N86">
        <v>36.245609027838761</v>
      </c>
      <c r="O86">
        <v>0</v>
      </c>
      <c r="P86">
        <v>37.850628468135191</v>
      </c>
      <c r="Q86">
        <v>3.0014836795252227</v>
      </c>
      <c r="R86">
        <v>13.006406997797892</v>
      </c>
      <c r="S86">
        <v>2.0747179954441917</v>
      </c>
      <c r="T86">
        <v>0</v>
      </c>
      <c r="U86">
        <v>25.702483281319658</v>
      </c>
      <c r="V86">
        <v>6.3569234617308661</v>
      </c>
      <c r="W86">
        <v>13.879986244841817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10.110796800000001</v>
      </c>
      <c r="AF86">
        <v>2.7224999999999993</v>
      </c>
      <c r="AG86">
        <v>0</v>
      </c>
      <c r="AH86">
        <v>5.8108000000000013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9.5490199999999987</v>
      </c>
      <c r="AR86">
        <v>2.7096000000000005</v>
      </c>
      <c r="AS86">
        <v>2.0635000000000003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364.00591697985982</v>
      </c>
      <c r="DN86">
        <v>13.554488141761421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2.0017937144158506</v>
      </c>
      <c r="L87">
        <v>109.94690763334621</v>
      </c>
      <c r="M87">
        <v>28.23269447576099</v>
      </c>
      <c r="N87">
        <v>36.245609027838761</v>
      </c>
      <c r="O87">
        <v>0</v>
      </c>
      <c r="P87">
        <v>37.850628468135191</v>
      </c>
      <c r="Q87">
        <v>3.0014836795252227</v>
      </c>
      <c r="R87">
        <v>11.125614993020935</v>
      </c>
      <c r="S87">
        <v>2.0747179954441917</v>
      </c>
      <c r="T87">
        <v>0</v>
      </c>
      <c r="U87">
        <v>25.702483281319658</v>
      </c>
      <c r="V87">
        <v>3.7876155012930419</v>
      </c>
      <c r="W87">
        <v>13.879986244841817</v>
      </c>
      <c r="X87">
        <v>45.257764705365304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10.110796800000001</v>
      </c>
      <c r="AF87">
        <v>2.7224999999999993</v>
      </c>
      <c r="AG87">
        <v>0</v>
      </c>
      <c r="AH87">
        <v>0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9.5490199999999987</v>
      </c>
      <c r="AR87">
        <v>4.0644000000000009</v>
      </c>
      <c r="AS87">
        <v>2.0635000000000003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352.83527720693559</v>
      </c>
      <c r="DN87">
        <v>13.138529022265265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2.0018518540910923</v>
      </c>
      <c r="L88">
        <v>109.94690763334621</v>
      </c>
      <c r="M88">
        <v>28.23269447576099</v>
      </c>
      <c r="N88">
        <v>36.245609027838761</v>
      </c>
      <c r="O88">
        <v>0</v>
      </c>
      <c r="P88">
        <v>37.850628468135191</v>
      </c>
      <c r="Q88">
        <v>3.0014836795252227</v>
      </c>
      <c r="R88">
        <v>4.0007863396460728</v>
      </c>
      <c r="S88">
        <v>2.0747179954441917</v>
      </c>
      <c r="T88">
        <v>0</v>
      </c>
      <c r="U88">
        <v>25.702483281319658</v>
      </c>
      <c r="V88">
        <v>2.0021609632446133</v>
      </c>
      <c r="W88">
        <v>13.879986244841817</v>
      </c>
      <c r="X88">
        <v>45.257764705365304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10.110796800000001</v>
      </c>
      <c r="AF88">
        <v>2.7224999999999993</v>
      </c>
      <c r="AG88">
        <v>0</v>
      </c>
      <c r="AH88">
        <v>0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9.5490199999999987</v>
      </c>
      <c r="AR88">
        <v>4.0644000000000009</v>
      </c>
      <c r="AS88">
        <v>2.0635000000000003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344.24492930656783</v>
      </c>
      <c r="DN88">
        <v>12.818651870884986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2.0018568373230825</v>
      </c>
      <c r="L89">
        <v>109.94650070968446</v>
      </c>
      <c r="M89">
        <v>28.23269447576099</v>
      </c>
      <c r="N89">
        <v>36.245609027838761</v>
      </c>
      <c r="O89">
        <v>0</v>
      </c>
      <c r="P89">
        <v>37.850628468135191</v>
      </c>
      <c r="Q89">
        <v>3.0014836795252227</v>
      </c>
      <c r="R89">
        <v>4.0007863396460728</v>
      </c>
      <c r="S89">
        <v>2.0747179954441917</v>
      </c>
      <c r="T89">
        <v>0</v>
      </c>
      <c r="U89">
        <v>25.702483281319658</v>
      </c>
      <c r="V89">
        <v>2.0021609632446133</v>
      </c>
      <c r="W89">
        <v>13.879986244841817</v>
      </c>
      <c r="X89">
        <v>45.257764705365304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10.110796800000001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9.5490199999999987</v>
      </c>
      <c r="AR89">
        <v>4.0644000000000009</v>
      </c>
      <c r="AS89">
        <v>2.0635000000000003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341.6197796686277</v>
      </c>
      <c r="DN89">
        <v>12.720899568395421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2.0018568373230825</v>
      </c>
      <c r="L90">
        <v>109.94559473952015</v>
      </c>
      <c r="M90">
        <v>28.23269447576099</v>
      </c>
      <c r="N90">
        <v>36.245609027838761</v>
      </c>
      <c r="O90">
        <v>0</v>
      </c>
      <c r="P90">
        <v>37.850628468135191</v>
      </c>
      <c r="Q90">
        <v>3.0014836795252227</v>
      </c>
      <c r="R90">
        <v>4.0007863396460728</v>
      </c>
      <c r="S90">
        <v>2.0747179954441917</v>
      </c>
      <c r="T90">
        <v>0</v>
      </c>
      <c r="U90">
        <v>25.702483281319658</v>
      </c>
      <c r="V90">
        <v>2.0021609632446133</v>
      </c>
      <c r="W90">
        <v>13.879986244841817</v>
      </c>
      <c r="X90">
        <v>45.257764705365304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10.110796800000001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9.5490199999999987</v>
      </c>
      <c r="AR90">
        <v>4.0644000000000009</v>
      </c>
      <c r="AS90">
        <v>2.0635000000000003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341.61890622279219</v>
      </c>
      <c r="DN90">
        <v>12.720867044066548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2.0017962609871538</v>
      </c>
      <c r="L91">
        <v>109.94690763334621</v>
      </c>
      <c r="M91">
        <v>28.23269447576099</v>
      </c>
      <c r="N91">
        <v>36.245609027838761</v>
      </c>
      <c r="O91">
        <v>0</v>
      </c>
      <c r="P91">
        <v>37.850628468135191</v>
      </c>
      <c r="Q91">
        <v>3.0014836795252227</v>
      </c>
      <c r="R91">
        <v>4.0007863396460728</v>
      </c>
      <c r="S91">
        <v>2.0747179954441917</v>
      </c>
      <c r="T91">
        <v>0</v>
      </c>
      <c r="U91">
        <v>25.702483281319658</v>
      </c>
      <c r="V91">
        <v>2.0021609632446133</v>
      </c>
      <c r="W91">
        <v>13.879986244841817</v>
      </c>
      <c r="X91">
        <v>45.257764705365304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10.110796800000001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9.5490199999999987</v>
      </c>
      <c r="AR91">
        <v>4.0644000000000009</v>
      </c>
      <c r="AS91">
        <v>2.2698500000000004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341.81905541450766</v>
      </c>
      <c r="DN91">
        <v>12.728320169841219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2.0018568373230825</v>
      </c>
      <c r="L92">
        <v>109.94559473952015</v>
      </c>
      <c r="M92">
        <v>28.23269447576099</v>
      </c>
      <c r="N92">
        <v>36.245609027838761</v>
      </c>
      <c r="O92">
        <v>0</v>
      </c>
      <c r="P92">
        <v>37.850628468135191</v>
      </c>
      <c r="Q92">
        <v>3.0014836795252227</v>
      </c>
      <c r="R92">
        <v>4.0007863396460728</v>
      </c>
      <c r="S92">
        <v>2.0747179954441917</v>
      </c>
      <c r="T92">
        <v>0</v>
      </c>
      <c r="U92">
        <v>25.702483281319658</v>
      </c>
      <c r="V92">
        <v>2.0021609632446133</v>
      </c>
      <c r="W92">
        <v>4.0034539002932545</v>
      </c>
      <c r="X92">
        <v>9.9999545000924055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10.110796800000001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9.5490199999999987</v>
      </c>
      <c r="AR92">
        <v>4.0644000000000009</v>
      </c>
      <c r="AS92">
        <v>2.2698500000000004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298.30382845773778</v>
      </c>
      <c r="DN92">
        <v>11.107952259299488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2.0018303843807197</v>
      </c>
      <c r="L93">
        <v>109.95024634830436</v>
      </c>
      <c r="M93">
        <v>28.23269447576099</v>
      </c>
      <c r="N93">
        <v>36.245609027838761</v>
      </c>
      <c r="O93">
        <v>0</v>
      </c>
      <c r="P93">
        <v>37.850628468135191</v>
      </c>
      <c r="Q93">
        <v>3.0014836795252227</v>
      </c>
      <c r="R93">
        <v>4.0034138461538467</v>
      </c>
      <c r="S93">
        <v>2.0747179954441917</v>
      </c>
      <c r="T93">
        <v>0</v>
      </c>
      <c r="U93">
        <v>25.702483281319658</v>
      </c>
      <c r="V93">
        <v>2.0011090569561159</v>
      </c>
      <c r="W93">
        <v>4.0034539002932545</v>
      </c>
      <c r="X93">
        <v>9.9999545000924055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10.110796800000001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0.98256642407808004</v>
      </c>
      <c r="AQ93">
        <v>9.5490199999999987</v>
      </c>
      <c r="AR93">
        <v>1.3548000000000004</v>
      </c>
      <c r="AS93">
        <v>2.2698500000000004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295.50803440665135</v>
      </c>
      <c r="DN93">
        <v>11.003833781631512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2.0019003127598083</v>
      </c>
      <c r="L94">
        <v>109.95024634830436</v>
      </c>
      <c r="M94">
        <v>28.23269447576099</v>
      </c>
      <c r="N94">
        <v>36.245609027838761</v>
      </c>
      <c r="O94">
        <v>0</v>
      </c>
      <c r="P94">
        <v>37.850628468135191</v>
      </c>
      <c r="Q94">
        <v>3.0014836795252227</v>
      </c>
      <c r="R94">
        <v>4.0034138461538467</v>
      </c>
      <c r="S94">
        <v>2.0747179954441917</v>
      </c>
      <c r="T94">
        <v>0</v>
      </c>
      <c r="U94">
        <v>25.702483281319658</v>
      </c>
      <c r="V94">
        <v>2.0011090569561159</v>
      </c>
      <c r="W94">
        <v>4.0034539002932545</v>
      </c>
      <c r="X94">
        <v>9.9999545000924055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10.110796800000001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0.98256642407808004</v>
      </c>
      <c r="AQ94">
        <v>4.6971899999999991</v>
      </c>
      <c r="AR94">
        <v>1.3548000000000004</v>
      </c>
      <c r="AS94">
        <v>2.2698500000000004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290.83045261364924</v>
      </c>
      <c r="DN94">
        <v>10.829655503012704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2.9768500396597863</v>
      </c>
      <c r="L95">
        <v>109.95024634830436</v>
      </c>
      <c r="M95">
        <v>28.23269447576099</v>
      </c>
      <c r="N95">
        <v>36.245609027838761</v>
      </c>
      <c r="O95">
        <v>0</v>
      </c>
      <c r="P95">
        <v>37.850628468135191</v>
      </c>
      <c r="Q95">
        <v>3.0014836795252227</v>
      </c>
      <c r="R95">
        <v>4.0034138461538467</v>
      </c>
      <c r="S95">
        <v>2.0747179954441917</v>
      </c>
      <c r="T95">
        <v>0</v>
      </c>
      <c r="U95">
        <v>25.702483281319658</v>
      </c>
      <c r="V95">
        <v>2.0011090569561159</v>
      </c>
      <c r="W95">
        <v>4.0034539002932545</v>
      </c>
      <c r="X95">
        <v>9.9999545000924055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0.98256642407808004</v>
      </c>
      <c r="AQ95">
        <v>4.4458999999999991</v>
      </c>
      <c r="AR95">
        <v>4.0644000000000009</v>
      </c>
      <c r="AS95">
        <v>2.2698500000000004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289.26654869901137</v>
      </c>
      <c r="DN95">
        <v>10.771420744550523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2.0018236735624328</v>
      </c>
      <c r="L96">
        <v>109.95024634830436</v>
      </c>
      <c r="M96">
        <v>28.23269447576099</v>
      </c>
      <c r="N96">
        <v>36.245609027838761</v>
      </c>
      <c r="O96">
        <v>0</v>
      </c>
      <c r="P96">
        <v>37.850628468135191</v>
      </c>
      <c r="Q96">
        <v>3.0014836795252227</v>
      </c>
      <c r="R96">
        <v>4.0029629629629628</v>
      </c>
      <c r="S96">
        <v>2.0747179954441917</v>
      </c>
      <c r="T96">
        <v>0</v>
      </c>
      <c r="U96">
        <v>25.702483281319658</v>
      </c>
      <c r="V96">
        <v>2.0011090569561159</v>
      </c>
      <c r="W96">
        <v>4.0034539002932545</v>
      </c>
      <c r="X96">
        <v>9.9999545000924055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0.98256642407808004</v>
      </c>
      <c r="AQ96">
        <v>0</v>
      </c>
      <c r="AR96">
        <v>2.7096000000000005</v>
      </c>
      <c r="AS96">
        <v>2.2698500000000004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282.73363601632343</v>
      </c>
      <c r="DN96">
        <v>10.528156177950265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2.0018236735624328</v>
      </c>
      <c r="L97">
        <v>109.95024634830436</v>
      </c>
      <c r="M97">
        <v>28.23269447576099</v>
      </c>
      <c r="N97">
        <v>36.245609027838761</v>
      </c>
      <c r="O97">
        <v>0</v>
      </c>
      <c r="P97">
        <v>37.850628468135191</v>
      </c>
      <c r="Q97">
        <v>3.0014836795252227</v>
      </c>
      <c r="R97">
        <v>4.0029629629629628</v>
      </c>
      <c r="S97">
        <v>2.0747179954441917</v>
      </c>
      <c r="T97">
        <v>0</v>
      </c>
      <c r="U97">
        <v>25.702483281319658</v>
      </c>
      <c r="V97">
        <v>1.517857142857143</v>
      </c>
      <c r="W97">
        <v>4.0034539002932545</v>
      </c>
      <c r="X97">
        <v>9.9999545000924055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0.98256642407808004</v>
      </c>
      <c r="AQ97">
        <v>0</v>
      </c>
      <c r="AR97">
        <v>1.3548000000000004</v>
      </c>
      <c r="AS97">
        <v>2.2698500000000004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280.96157032478789</v>
      </c>
      <c r="DN97">
        <v>10.462169955386784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2.0018236735624328</v>
      </c>
      <c r="L98">
        <v>109.95024634830436</v>
      </c>
      <c r="M98">
        <v>28.23269447576099</v>
      </c>
      <c r="N98">
        <v>36.245609027838761</v>
      </c>
      <c r="O98">
        <v>0</v>
      </c>
      <c r="P98">
        <v>37.850628468135191</v>
      </c>
      <c r="Q98">
        <v>3.0014836795252227</v>
      </c>
      <c r="R98">
        <v>4.0029629629629628</v>
      </c>
      <c r="S98">
        <v>2.0747179954441917</v>
      </c>
      <c r="T98">
        <v>0</v>
      </c>
      <c r="U98">
        <v>25.702483281319658</v>
      </c>
      <c r="V98">
        <v>2.00207468879668</v>
      </c>
      <c r="W98">
        <v>4.0034539002932545</v>
      </c>
      <c r="X98">
        <v>9.9999545000924055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0.98256642407808004</v>
      </c>
      <c r="AQ98">
        <v>0</v>
      </c>
      <c r="AR98">
        <v>1.3548000000000004</v>
      </c>
      <c r="AS98">
        <v>2.2698500000000004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281.42840446082823</v>
      </c>
      <c r="DN98">
        <v>10.479553365286012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8.7082779877998687E-2</v>
      </c>
      <c r="L99">
        <f t="shared" si="2"/>
        <v>3.6744123707543506</v>
      </c>
      <c r="M99">
        <f t="shared" si="2"/>
        <v>0.61761207409500007</v>
      </c>
      <c r="N99">
        <f t="shared" si="2"/>
        <v>0.8695655249176214</v>
      </c>
      <c r="O99">
        <f t="shared" si="2"/>
        <v>0</v>
      </c>
      <c r="P99">
        <f t="shared" si="2"/>
        <v>0.90841508323524545</v>
      </c>
      <c r="Q99">
        <f t="shared" si="2"/>
        <v>9.3790899769353744E-2</v>
      </c>
      <c r="R99">
        <f t="shared" si="2"/>
        <v>0.22839751723794283</v>
      </c>
      <c r="S99">
        <f t="shared" si="2"/>
        <v>9.9246233195204536E-2</v>
      </c>
      <c r="T99">
        <f t="shared" si="2"/>
        <v>0</v>
      </c>
      <c r="U99">
        <f t="shared" si="2"/>
        <v>0.61685959875167162</v>
      </c>
      <c r="V99">
        <f t="shared" si="2"/>
        <v>0.1115261099031834</v>
      </c>
      <c r="W99">
        <f t="shared" si="2"/>
        <v>0.25923752113414067</v>
      </c>
      <c r="X99">
        <f t="shared" si="2"/>
        <v>0.82153915393869004</v>
      </c>
      <c r="Y99">
        <f t="shared" si="2"/>
        <v>0</v>
      </c>
      <c r="Z99">
        <f t="shared" si="2"/>
        <v>1.634310000000001E-2</v>
      </c>
      <c r="AA99">
        <f t="shared" si="2"/>
        <v>3.8786359197355763E-2</v>
      </c>
      <c r="AB99">
        <f t="shared" si="2"/>
        <v>5.3542189999999996E-2</v>
      </c>
      <c r="AC99">
        <f t="shared" si="2"/>
        <v>1.0197270000000001E-2</v>
      </c>
      <c r="AD99">
        <f t="shared" si="2"/>
        <v>3.7849751100000009E-2</v>
      </c>
      <c r="AE99">
        <f t="shared" si="2"/>
        <v>0.14155115519999995</v>
      </c>
      <c r="AF99">
        <f t="shared" si="2"/>
        <v>6.1709999999999973E-2</v>
      </c>
      <c r="AG99">
        <f t="shared" si="2"/>
        <v>0</v>
      </c>
      <c r="AH99">
        <f t="shared" si="2"/>
        <v>0.22611275500000008</v>
      </c>
      <c r="AI99">
        <f t="shared" si="2"/>
        <v>1.6222399199999998E-2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3.3554643382266464E-2</v>
      </c>
      <c r="AQ99">
        <f t="shared" si="2"/>
        <v>0.11568038499999994</v>
      </c>
      <c r="AR99">
        <f t="shared" si="2"/>
        <v>7.8493724999999959E-2</v>
      </c>
      <c r="AS99">
        <f t="shared" si="2"/>
        <v>5.9810547500000054E-2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9.3537501643377947</v>
      </c>
      <c r="DN99">
        <f t="shared" si="3"/>
        <v>0.34830670605222847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59.77</v>
      </c>
      <c r="DN3">
        <v>2.2299999999999969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59.77</v>
      </c>
      <c r="DN4">
        <v>2.2299999999999969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58.81</v>
      </c>
      <c r="DN5">
        <v>2.1899999999999977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58.81</v>
      </c>
      <c r="DN6">
        <v>2.1899999999999977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56.88</v>
      </c>
      <c r="DN7">
        <v>2.1199999999999974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56.88</v>
      </c>
      <c r="DN8">
        <v>2.1199999999999974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55.92</v>
      </c>
      <c r="DN9">
        <v>2.0799999999999983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55.92</v>
      </c>
      <c r="DN10">
        <v>2.0799999999999983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54.95</v>
      </c>
      <c r="DN11">
        <v>2.0499999999999972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53.99</v>
      </c>
      <c r="DN12">
        <v>2.009999999999998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52.06</v>
      </c>
      <c r="DN13">
        <v>1.9399999999999977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53.03</v>
      </c>
      <c r="DN14">
        <v>1.9699999999999989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52.06</v>
      </c>
      <c r="DN15">
        <v>1.9399999999999977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51.1</v>
      </c>
      <c r="DN16">
        <v>1.8999999999999986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50.13</v>
      </c>
      <c r="DN17">
        <v>1.8699999999999974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51.1</v>
      </c>
      <c r="DN18">
        <v>1.8999999999999986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53.03</v>
      </c>
      <c r="DN19">
        <v>1.9699999999999989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52.06</v>
      </c>
      <c r="DN20">
        <v>1.9399999999999977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53.03</v>
      </c>
      <c r="DN21">
        <v>1.9699999999999989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53.03</v>
      </c>
      <c r="DN22">
        <v>1.9699999999999989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55.92</v>
      </c>
      <c r="DN23">
        <v>2.0799999999999983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58.81</v>
      </c>
      <c r="DN24">
        <v>2.1899999999999977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61.7</v>
      </c>
      <c r="DN25">
        <v>2.2999999999999972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63.63</v>
      </c>
      <c r="DN26">
        <v>2.3699999999999974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68.45</v>
      </c>
      <c r="DN27">
        <v>2.5499999999999972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75.2</v>
      </c>
      <c r="DN28">
        <v>2.7999999999999972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80.98</v>
      </c>
      <c r="DN29">
        <v>3.019999999999996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85.8</v>
      </c>
      <c r="DN30">
        <v>3.2000000000000028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89.66</v>
      </c>
      <c r="DN31">
        <v>3.3400000000000034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89.66</v>
      </c>
      <c r="DN32">
        <v>3.3400000000000034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89.66</v>
      </c>
      <c r="DN33">
        <v>3.3400000000000034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89.66</v>
      </c>
      <c r="DN34">
        <v>3.3400000000000034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89.66</v>
      </c>
      <c r="DN35">
        <v>3.3400000000000034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89.66</v>
      </c>
      <c r="DN36">
        <v>3.3400000000000034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89.66</v>
      </c>
      <c r="DN37">
        <v>3.3400000000000034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89.66</v>
      </c>
      <c r="DN38">
        <v>3.3400000000000034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89.66</v>
      </c>
      <c r="DN39">
        <v>3.3400000000000034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89.66</v>
      </c>
      <c r="DN40">
        <v>3.3400000000000034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89.66</v>
      </c>
      <c r="DN41">
        <v>3.3400000000000034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89.66</v>
      </c>
      <c r="DN42">
        <v>3.3400000000000034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89.66</v>
      </c>
      <c r="DN43">
        <v>3.3400000000000034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89.66</v>
      </c>
      <c r="DN44">
        <v>3.3400000000000034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89.66</v>
      </c>
      <c r="DN45">
        <v>3.3400000000000034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89.66</v>
      </c>
      <c r="DN46">
        <v>3.3400000000000034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89.66</v>
      </c>
      <c r="DN47">
        <v>3.3400000000000034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89.66</v>
      </c>
      <c r="DN48">
        <v>3.3400000000000034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89.66</v>
      </c>
      <c r="DN49">
        <v>3.3400000000000034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89.66</v>
      </c>
      <c r="DN50">
        <v>3.3400000000000034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89.66</v>
      </c>
      <c r="DN51">
        <v>3.3400000000000034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89.66</v>
      </c>
      <c r="DN52">
        <v>3.3400000000000034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89.66</v>
      </c>
      <c r="DN53">
        <v>3.3400000000000034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89.66</v>
      </c>
      <c r="DN54">
        <v>3.3400000000000034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89.66</v>
      </c>
      <c r="DN55">
        <v>3.3400000000000034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89.66</v>
      </c>
      <c r="DN56">
        <v>3.3400000000000034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89.66</v>
      </c>
      <c r="DN57">
        <v>3.3400000000000034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89.66</v>
      </c>
      <c r="DN58">
        <v>3.3400000000000034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89.66</v>
      </c>
      <c r="DN59">
        <v>3.3400000000000034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89.66</v>
      </c>
      <c r="DN60">
        <v>3.3400000000000034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89.66</v>
      </c>
      <c r="DN61">
        <v>3.3400000000000034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89.66</v>
      </c>
      <c r="DN62">
        <v>3.3400000000000034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89.66</v>
      </c>
      <c r="DN63">
        <v>3.3400000000000034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89.66</v>
      </c>
      <c r="DN64">
        <v>3.3400000000000034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89.66</v>
      </c>
      <c r="DN65">
        <v>3.3400000000000034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89.66</v>
      </c>
      <c r="DN66">
        <v>3.3400000000000034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89.66</v>
      </c>
      <c r="DN67">
        <v>3.3400000000000034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89.66</v>
      </c>
      <c r="DN68">
        <v>3.3400000000000034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89.66</v>
      </c>
      <c r="DN69">
        <v>3.3400000000000034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89.66</v>
      </c>
      <c r="DN70">
        <v>3.3400000000000034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89.66</v>
      </c>
      <c r="DN71">
        <v>3.3400000000000034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89.66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89.66</v>
      </c>
      <c r="DN73">
        <v>3.3400000000000034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89.66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89.66</v>
      </c>
      <c r="DN75">
        <v>3.3400000000000034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89.66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89.66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89.66</v>
      </c>
      <c r="DN78">
        <v>3.3400000000000034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89.66</v>
      </c>
      <c r="DN79">
        <v>3.3400000000000034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89.66</v>
      </c>
      <c r="DN80">
        <v>3.3400000000000034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89.66</v>
      </c>
      <c r="DN81">
        <v>3.3400000000000034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89.66</v>
      </c>
      <c r="DN82">
        <v>3.3400000000000034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89.66</v>
      </c>
      <c r="DN83">
        <v>3.3400000000000034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89.66</v>
      </c>
      <c r="DN84">
        <v>3.3400000000000034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89.66</v>
      </c>
      <c r="DN85">
        <v>3.3400000000000034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89.66</v>
      </c>
      <c r="DN86">
        <v>3.3400000000000034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89.66</v>
      </c>
      <c r="DN87">
        <v>3.3400000000000034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89.66</v>
      </c>
      <c r="DN88">
        <v>3.3400000000000034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89.66</v>
      </c>
      <c r="DN89">
        <v>3.3400000000000034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89.66</v>
      </c>
      <c r="DN90">
        <v>3.3400000000000034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86.77</v>
      </c>
      <c r="DN91">
        <v>3.230000000000004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86.77</v>
      </c>
      <c r="DN92">
        <v>3.230000000000004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82.91</v>
      </c>
      <c r="DN93">
        <v>3.0900000000000034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80.02</v>
      </c>
      <c r="DN94">
        <v>2.980000000000004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73.27</v>
      </c>
      <c r="DN95">
        <v>2.730000000000004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73.27</v>
      </c>
      <c r="DN96">
        <v>2.730000000000004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73.27</v>
      </c>
      <c r="DN97">
        <v>2.730000000000004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73.27</v>
      </c>
      <c r="DN98">
        <v>2.730000000000004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1.9842500000000001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1.912992499999999</v>
      </c>
      <c r="DN99">
        <f t="shared" si="3"/>
        <v>7.1257500000000085E-2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19.051538000000001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18.367588000000001</v>
      </c>
      <c r="DN4">
        <v>0.68394999999999939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17.276018000000001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16.655809000000001</v>
      </c>
      <c r="DN5">
        <v>0.62020899999999912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16.078531000000002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15.501312</v>
      </c>
      <c r="DN6">
        <v>0.57721900000000126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15.155832999999999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14.611739</v>
      </c>
      <c r="DN7">
        <v>0.54409399999999941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11.591927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11.175777</v>
      </c>
      <c r="DN8">
        <v>0.41615000000000002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11.07038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10.672953</v>
      </c>
      <c r="DN9">
        <v>0.39742700000000042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11.470484000000001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11.058693999999999</v>
      </c>
      <c r="DN10">
        <v>0.41179000000000165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11.401028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10.991731</v>
      </c>
      <c r="DN11">
        <v>0.40929700000000047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12.098725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11.664381000000001</v>
      </c>
      <c r="DN12">
        <v>0.4343439999999994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13.156883000000001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12.684551000000001</v>
      </c>
      <c r="DN13">
        <v>0.47233199999999975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14.147361999999999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13.639472</v>
      </c>
      <c r="DN14">
        <v>0.50788999999999973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14.327487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13.813129999999999</v>
      </c>
      <c r="DN15">
        <v>0.5143570000000004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13.794434000000001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13.299213999999999</v>
      </c>
      <c r="DN16">
        <v>0.49522000000000155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14.234287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13.723276</v>
      </c>
      <c r="DN17">
        <v>0.51101099999999988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12.993494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12.527028</v>
      </c>
      <c r="DN18">
        <v>0.46646600000000049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18.317439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17.659842999999999</v>
      </c>
      <c r="DN19">
        <v>0.65759600000000162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19.655093999999998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18.949476000000001</v>
      </c>
      <c r="DN45">
        <v>0.70561799999999764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19.281969</v>
      </c>
      <c r="DN46">
        <v>0.71799899999999894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19.281969</v>
      </c>
      <c r="DN47">
        <v>0.71799899999999894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18.599238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17.931525000000001</v>
      </c>
      <c r="DN48">
        <v>0.66771299999999911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19.904046999999998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19.189492000000001</v>
      </c>
      <c r="DN49">
        <v>0.71455499999999716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19.281969</v>
      </c>
      <c r="DN50">
        <v>0.71799899999999894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0.45608044125000069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0.43970715099999891</v>
      </c>
      <c r="DN99">
        <f t="shared" si="3"/>
        <v>1.6373290249999974E-2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102.42</v>
      </c>
      <c r="M3" s="196">
        <v>23.17</v>
      </c>
      <c r="N3" s="196">
        <v>50.01</v>
      </c>
      <c r="O3" s="196">
        <v>70.66</v>
      </c>
      <c r="P3" s="196">
        <v>23.5</v>
      </c>
      <c r="Q3" s="196">
        <v>2.89</v>
      </c>
      <c r="R3" s="196">
        <v>4.82</v>
      </c>
      <c r="S3" s="196">
        <v>0</v>
      </c>
      <c r="T3" s="196">
        <v>0</v>
      </c>
      <c r="U3" s="196">
        <v>59.88</v>
      </c>
      <c r="V3" s="196">
        <v>2.89</v>
      </c>
      <c r="W3" s="196">
        <v>6.61</v>
      </c>
      <c r="X3" s="196">
        <v>14.46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102.42</v>
      </c>
      <c r="M4" s="196">
        <v>23.17</v>
      </c>
      <c r="N4" s="196">
        <v>28.92</v>
      </c>
      <c r="O4" s="196">
        <v>70.66</v>
      </c>
      <c r="P4" s="196">
        <v>23.5</v>
      </c>
      <c r="Q4" s="196">
        <v>2.89</v>
      </c>
      <c r="R4" s="196">
        <v>4.82</v>
      </c>
      <c r="S4" s="196">
        <v>0</v>
      </c>
      <c r="T4" s="196">
        <v>0</v>
      </c>
      <c r="U4" s="196">
        <v>59.88</v>
      </c>
      <c r="V4" s="196">
        <v>2.89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102.42</v>
      </c>
      <c r="M5" s="196">
        <v>23.17</v>
      </c>
      <c r="N5" s="196">
        <v>19.28</v>
      </c>
      <c r="O5" s="196">
        <v>47.24</v>
      </c>
      <c r="P5" s="196">
        <v>23.5</v>
      </c>
      <c r="Q5" s="196">
        <v>2.89</v>
      </c>
      <c r="R5" s="196">
        <v>4.82</v>
      </c>
      <c r="S5" s="196">
        <v>0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102.42</v>
      </c>
      <c r="M6" s="196">
        <v>23.17</v>
      </c>
      <c r="N6" s="196">
        <v>19.28</v>
      </c>
      <c r="O6" s="196">
        <v>35.67</v>
      </c>
      <c r="P6" s="196">
        <v>23.5</v>
      </c>
      <c r="Q6" s="196">
        <v>2.89</v>
      </c>
      <c r="R6" s="196">
        <v>4.82</v>
      </c>
      <c r="S6" s="196">
        <v>0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102.42</v>
      </c>
      <c r="M7" s="196">
        <v>23.17</v>
      </c>
      <c r="N7" s="196">
        <v>19.28</v>
      </c>
      <c r="O7" s="196">
        <v>61.71</v>
      </c>
      <c r="P7" s="196">
        <v>23.5</v>
      </c>
      <c r="Q7" s="196">
        <v>2.89</v>
      </c>
      <c r="R7" s="196">
        <v>4.82</v>
      </c>
      <c r="S7" s="196">
        <v>0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102.42</v>
      </c>
      <c r="M8" s="196">
        <v>23.17</v>
      </c>
      <c r="N8" s="196">
        <v>19.28</v>
      </c>
      <c r="O8" s="196">
        <v>56.89</v>
      </c>
      <c r="P8" s="196">
        <v>23.5</v>
      </c>
      <c r="Q8" s="196">
        <v>2.89</v>
      </c>
      <c r="R8" s="196">
        <v>4.82</v>
      </c>
      <c r="S8" s="196">
        <v>0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102.42</v>
      </c>
      <c r="M9" s="196">
        <v>19.28</v>
      </c>
      <c r="N9" s="196">
        <v>50.01</v>
      </c>
      <c r="O9" s="196">
        <v>70.66</v>
      </c>
      <c r="P9" s="196">
        <v>23.5</v>
      </c>
      <c r="Q9" s="196">
        <v>2.89</v>
      </c>
      <c r="R9" s="196">
        <v>4.82</v>
      </c>
      <c r="S9" s="196">
        <v>0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102.42</v>
      </c>
      <c r="M10" s="196">
        <v>19.28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4.82</v>
      </c>
      <c r="S10" s="196">
        <v>0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102.42</v>
      </c>
      <c r="M11" s="196">
        <v>19.28</v>
      </c>
      <c r="N11" s="196">
        <v>50.01</v>
      </c>
      <c r="O11" s="196">
        <v>70.66</v>
      </c>
      <c r="P11" s="196">
        <v>23.5</v>
      </c>
      <c r="Q11" s="196">
        <v>2.89</v>
      </c>
      <c r="R11" s="196">
        <v>4.82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14.79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102.42</v>
      </c>
      <c r="M12" s="196">
        <v>19.28</v>
      </c>
      <c r="N12" s="196">
        <v>50.01</v>
      </c>
      <c r="O12" s="196">
        <v>70.66</v>
      </c>
      <c r="P12" s="196">
        <v>23.5</v>
      </c>
      <c r="Q12" s="196">
        <v>2.89</v>
      </c>
      <c r="R12" s="196">
        <v>4.82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14.79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102.42</v>
      </c>
      <c r="M13" s="196">
        <v>19.28</v>
      </c>
      <c r="N13" s="196">
        <v>50.01</v>
      </c>
      <c r="O13" s="196">
        <v>70.66</v>
      </c>
      <c r="P13" s="196">
        <v>23.5</v>
      </c>
      <c r="Q13" s="196">
        <v>2.89</v>
      </c>
      <c r="R13" s="196">
        <v>4.82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14.79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102.42</v>
      </c>
      <c r="M14" s="196">
        <v>19.28</v>
      </c>
      <c r="N14" s="196">
        <v>50.01</v>
      </c>
      <c r="O14" s="196">
        <v>70.66</v>
      </c>
      <c r="P14" s="196">
        <v>23.5</v>
      </c>
      <c r="Q14" s="196">
        <v>2.89</v>
      </c>
      <c r="R14" s="196">
        <v>4.82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14.79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102.42</v>
      </c>
      <c r="M15" s="196">
        <v>19.28</v>
      </c>
      <c r="N15" s="196">
        <v>19.59</v>
      </c>
      <c r="O15" s="196">
        <v>43.39</v>
      </c>
      <c r="P15" s="196">
        <v>23.5</v>
      </c>
      <c r="Q15" s="196">
        <v>2.79</v>
      </c>
      <c r="R15" s="196">
        <v>4.82</v>
      </c>
      <c r="S15" s="196">
        <v>0</v>
      </c>
      <c r="T15" s="196">
        <v>0</v>
      </c>
      <c r="U15" s="196">
        <v>59.88</v>
      </c>
      <c r="V15" s="196">
        <v>2.78</v>
      </c>
      <c r="W15" s="196">
        <v>4.6500000000000004</v>
      </c>
      <c r="X15" s="196">
        <v>13.94</v>
      </c>
      <c r="Y15" s="196">
        <v>0</v>
      </c>
      <c r="Z15">
        <v>0</v>
      </c>
      <c r="AA15" s="196">
        <v>14.79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14.17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102.42</v>
      </c>
      <c r="M16" s="196">
        <v>19.28</v>
      </c>
      <c r="N16" s="196">
        <v>19.28</v>
      </c>
      <c r="O16" s="196">
        <v>47.24</v>
      </c>
      <c r="P16" s="196">
        <v>23.5</v>
      </c>
      <c r="Q16" s="196">
        <v>2.79</v>
      </c>
      <c r="R16" s="196">
        <v>4.82</v>
      </c>
      <c r="S16" s="196">
        <v>0</v>
      </c>
      <c r="T16" s="196">
        <v>0</v>
      </c>
      <c r="U16" s="196">
        <v>59.88</v>
      </c>
      <c r="V16" s="196">
        <v>2.78</v>
      </c>
      <c r="W16" s="196">
        <v>4.6500000000000004</v>
      </c>
      <c r="X16" s="196">
        <v>13.94</v>
      </c>
      <c r="Y16" s="196">
        <v>0</v>
      </c>
      <c r="Z16">
        <v>0</v>
      </c>
      <c r="AA16" s="196">
        <v>14.79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14.17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102.42</v>
      </c>
      <c r="M17" s="196">
        <v>19.28</v>
      </c>
      <c r="N17" s="196">
        <v>19.28</v>
      </c>
      <c r="O17" s="196">
        <v>52.07</v>
      </c>
      <c r="P17" s="196">
        <v>23.5</v>
      </c>
      <c r="Q17" s="196">
        <v>2.79</v>
      </c>
      <c r="R17" s="196">
        <v>4.82</v>
      </c>
      <c r="S17" s="196">
        <v>0</v>
      </c>
      <c r="T17" s="196">
        <v>0</v>
      </c>
      <c r="U17" s="196">
        <v>59.88</v>
      </c>
      <c r="V17" s="196">
        <v>2.78</v>
      </c>
      <c r="W17" s="196">
        <v>4.6500000000000004</v>
      </c>
      <c r="X17" s="196">
        <v>13.94</v>
      </c>
      <c r="Y17" s="196">
        <v>0</v>
      </c>
      <c r="Z17">
        <v>0</v>
      </c>
      <c r="AA17" s="196">
        <v>14.26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14.17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102.42</v>
      </c>
      <c r="M18" s="196">
        <v>19.28</v>
      </c>
      <c r="N18" s="196">
        <v>19.28</v>
      </c>
      <c r="O18" s="196">
        <v>61.71</v>
      </c>
      <c r="P18" s="196">
        <v>23.5</v>
      </c>
      <c r="Q18" s="196">
        <v>2.79</v>
      </c>
      <c r="R18" s="196">
        <v>4.82</v>
      </c>
      <c r="S18" s="196">
        <v>0</v>
      </c>
      <c r="T18" s="196">
        <v>0</v>
      </c>
      <c r="U18" s="196">
        <v>59.88</v>
      </c>
      <c r="V18" s="196">
        <v>2.78</v>
      </c>
      <c r="W18" s="196">
        <v>4.6500000000000004</v>
      </c>
      <c r="X18" s="196">
        <v>13.94</v>
      </c>
      <c r="Y18" s="196">
        <v>0</v>
      </c>
      <c r="Z18">
        <v>0</v>
      </c>
      <c r="AA18" s="196">
        <v>14.26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14.17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102.42</v>
      </c>
      <c r="M19" s="196">
        <v>19.28</v>
      </c>
      <c r="N19" s="196">
        <v>36.630000000000003</v>
      </c>
      <c r="O19" s="196">
        <v>70.66</v>
      </c>
      <c r="P19" s="196">
        <v>23.5</v>
      </c>
      <c r="Q19" s="196">
        <v>2.79</v>
      </c>
      <c r="R19" s="196">
        <v>4.82</v>
      </c>
      <c r="S19" s="196">
        <v>0</v>
      </c>
      <c r="T19" s="196">
        <v>0</v>
      </c>
      <c r="U19" s="196">
        <v>59.88</v>
      </c>
      <c r="V19" s="196">
        <v>2.78</v>
      </c>
      <c r="W19" s="196">
        <v>4.6500000000000004</v>
      </c>
      <c r="X19" s="196">
        <v>13.94</v>
      </c>
      <c r="Y19" s="196">
        <v>0</v>
      </c>
      <c r="Z19">
        <v>0</v>
      </c>
      <c r="AA19" s="196">
        <v>14.26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65.37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14.17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102.42</v>
      </c>
      <c r="M20" s="196">
        <v>29.81</v>
      </c>
      <c r="N20" s="196">
        <v>47.4</v>
      </c>
      <c r="O20" s="196">
        <v>70.66</v>
      </c>
      <c r="P20" s="196">
        <v>23.5</v>
      </c>
      <c r="Q20" s="196">
        <v>2.79</v>
      </c>
      <c r="R20" s="196">
        <v>4.82</v>
      </c>
      <c r="S20" s="196">
        <v>0</v>
      </c>
      <c r="T20" s="196">
        <v>0</v>
      </c>
      <c r="U20" s="196">
        <v>59.88</v>
      </c>
      <c r="V20" s="196">
        <v>2.78</v>
      </c>
      <c r="W20" s="196">
        <v>4.6500000000000004</v>
      </c>
      <c r="X20" s="196">
        <v>13.94</v>
      </c>
      <c r="Y20" s="196">
        <v>0</v>
      </c>
      <c r="Z20">
        <v>0</v>
      </c>
      <c r="AA20" s="196">
        <v>14.26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65.37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14.17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102.42</v>
      </c>
      <c r="M21" s="196">
        <v>50.79</v>
      </c>
      <c r="N21" s="196">
        <v>50.01</v>
      </c>
      <c r="O21" s="196">
        <v>70.66</v>
      </c>
      <c r="P21" s="196">
        <v>23.5</v>
      </c>
      <c r="Q21" s="196">
        <v>2.79</v>
      </c>
      <c r="R21" s="196">
        <v>4.82</v>
      </c>
      <c r="S21" s="196">
        <v>0</v>
      </c>
      <c r="T21" s="196">
        <v>0</v>
      </c>
      <c r="U21" s="196">
        <v>59.88</v>
      </c>
      <c r="V21" s="196">
        <v>2.78</v>
      </c>
      <c r="W21" s="196">
        <v>9.64</v>
      </c>
      <c r="X21" s="196">
        <v>13.94</v>
      </c>
      <c r="Y21" s="196">
        <v>0</v>
      </c>
      <c r="Z21">
        <v>0</v>
      </c>
      <c r="AA21" s="196">
        <v>14.26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65.37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14.17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102.42</v>
      </c>
      <c r="M22" s="196">
        <v>50.79</v>
      </c>
      <c r="N22" s="196">
        <v>50.01</v>
      </c>
      <c r="O22" s="196">
        <v>70.66</v>
      </c>
      <c r="P22" s="196">
        <v>23.5</v>
      </c>
      <c r="Q22" s="196">
        <v>2.79</v>
      </c>
      <c r="R22" s="196">
        <v>4.82</v>
      </c>
      <c r="S22" s="196">
        <v>0</v>
      </c>
      <c r="T22" s="196">
        <v>0</v>
      </c>
      <c r="U22" s="196">
        <v>59.88</v>
      </c>
      <c r="V22" s="196">
        <v>2.78</v>
      </c>
      <c r="W22" s="196">
        <v>19.16</v>
      </c>
      <c r="X22" s="196">
        <v>38.57</v>
      </c>
      <c r="Y22" s="196">
        <v>0</v>
      </c>
      <c r="Z22">
        <v>0</v>
      </c>
      <c r="AA22" s="196">
        <v>9.82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65.37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14.17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</v>
      </c>
      <c r="L23" s="196">
        <v>102.42</v>
      </c>
      <c r="M23" s="196">
        <v>50.79</v>
      </c>
      <c r="N23" s="196">
        <v>50.01</v>
      </c>
      <c r="O23" s="196">
        <v>70.66</v>
      </c>
      <c r="P23" s="196">
        <v>23.5</v>
      </c>
      <c r="Q23" s="196">
        <v>2.79</v>
      </c>
      <c r="R23" s="196">
        <v>4.82</v>
      </c>
      <c r="S23" s="196">
        <v>0</v>
      </c>
      <c r="T23" s="196">
        <v>0</v>
      </c>
      <c r="U23" s="196">
        <v>59.88</v>
      </c>
      <c r="V23" s="196">
        <v>2.78</v>
      </c>
      <c r="W23" s="196">
        <v>19.16</v>
      </c>
      <c r="X23" s="196">
        <v>57.11</v>
      </c>
      <c r="Y23" s="196">
        <v>0</v>
      </c>
      <c r="Z23">
        <v>0</v>
      </c>
      <c r="AA23" s="196">
        <v>9.82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65.37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71.34</v>
      </c>
      <c r="AQ23" s="196">
        <v>13.94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</v>
      </c>
      <c r="L24" s="196">
        <v>102.42</v>
      </c>
      <c r="M24" s="196">
        <v>50.79</v>
      </c>
      <c r="N24" s="196">
        <v>50.01</v>
      </c>
      <c r="O24" s="196">
        <v>70.66</v>
      </c>
      <c r="P24" s="196">
        <v>23.5</v>
      </c>
      <c r="Q24" s="196">
        <v>2.79</v>
      </c>
      <c r="R24" s="196">
        <v>4.82</v>
      </c>
      <c r="S24" s="196">
        <v>0</v>
      </c>
      <c r="T24" s="196">
        <v>0</v>
      </c>
      <c r="U24" s="196">
        <v>59.88</v>
      </c>
      <c r="V24" s="196">
        <v>2.78</v>
      </c>
      <c r="W24" s="196">
        <v>19.16</v>
      </c>
      <c r="X24" s="196">
        <v>62.47</v>
      </c>
      <c r="Y24" s="196">
        <v>0</v>
      </c>
      <c r="Z24">
        <v>0</v>
      </c>
      <c r="AA24" s="196">
        <v>9.82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65.37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117.84</v>
      </c>
      <c r="AQ24" s="196">
        <v>13.94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154.25</v>
      </c>
      <c r="L25" s="196">
        <v>102.42</v>
      </c>
      <c r="M25" s="196">
        <v>50.79</v>
      </c>
      <c r="N25" s="196">
        <v>50.01</v>
      </c>
      <c r="O25" s="196">
        <v>70.66</v>
      </c>
      <c r="P25" s="196">
        <v>23.5</v>
      </c>
      <c r="Q25" s="196">
        <v>2.79</v>
      </c>
      <c r="R25" s="196">
        <v>17.96</v>
      </c>
      <c r="S25" s="196">
        <v>0</v>
      </c>
      <c r="T25" s="196">
        <v>0</v>
      </c>
      <c r="U25" s="196">
        <v>59.88</v>
      </c>
      <c r="V25" s="196">
        <v>8.77</v>
      </c>
      <c r="W25" s="196">
        <v>19.16</v>
      </c>
      <c r="X25" s="196">
        <v>62.46</v>
      </c>
      <c r="Y25" s="196">
        <v>0</v>
      </c>
      <c r="Z25">
        <v>0</v>
      </c>
      <c r="AA25" s="196">
        <v>9.82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65.37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38.200000000000003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207.58</v>
      </c>
      <c r="L26" s="196">
        <v>102.42</v>
      </c>
      <c r="M26" s="196">
        <v>50.79</v>
      </c>
      <c r="N26" s="196">
        <v>50.01</v>
      </c>
      <c r="O26" s="196">
        <v>70.66</v>
      </c>
      <c r="P26" s="196">
        <v>23.5</v>
      </c>
      <c r="Q26" s="196">
        <v>2.79</v>
      </c>
      <c r="R26" s="196">
        <v>17.96</v>
      </c>
      <c r="S26" s="196">
        <v>0</v>
      </c>
      <c r="T26" s="196">
        <v>0</v>
      </c>
      <c r="U26" s="196">
        <v>59.88</v>
      </c>
      <c r="V26" s="196">
        <v>8.77</v>
      </c>
      <c r="W26" s="196">
        <v>19.16</v>
      </c>
      <c r="X26" s="196">
        <v>62.46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65.37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245.66</v>
      </c>
      <c r="L27" s="196">
        <v>102.42</v>
      </c>
      <c r="M27" s="196">
        <v>50.79</v>
      </c>
      <c r="N27" s="196">
        <v>50.01</v>
      </c>
      <c r="O27" s="196">
        <v>70.66</v>
      </c>
      <c r="P27" s="196">
        <v>23.5</v>
      </c>
      <c r="Q27" s="196">
        <v>2.79</v>
      </c>
      <c r="R27" s="196">
        <v>17.96</v>
      </c>
      <c r="S27" s="196">
        <v>0</v>
      </c>
      <c r="T27" s="196">
        <v>0</v>
      </c>
      <c r="U27" s="196">
        <v>59.88</v>
      </c>
      <c r="V27" s="196">
        <v>8.77</v>
      </c>
      <c r="W27" s="196">
        <v>19.16</v>
      </c>
      <c r="X27" s="196">
        <v>62.46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65.37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245.65</v>
      </c>
      <c r="L28" s="196">
        <v>101.24</v>
      </c>
      <c r="M28" s="196">
        <v>50.79</v>
      </c>
      <c r="N28" s="196">
        <v>50.01</v>
      </c>
      <c r="O28" s="196">
        <v>70.66</v>
      </c>
      <c r="P28" s="196">
        <v>23.5</v>
      </c>
      <c r="Q28" s="196">
        <v>8.7100000000000009</v>
      </c>
      <c r="R28" s="196">
        <v>17.96</v>
      </c>
      <c r="S28" s="196">
        <v>0</v>
      </c>
      <c r="T28" s="196">
        <v>0</v>
      </c>
      <c r="U28" s="196">
        <v>59.88</v>
      </c>
      <c r="V28" s="196">
        <v>8.77</v>
      </c>
      <c r="W28" s="196">
        <v>19.16</v>
      </c>
      <c r="X28" s="196">
        <v>62.46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65.37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101.24</v>
      </c>
      <c r="M29" s="196">
        <v>50.79</v>
      </c>
      <c r="N29" s="196">
        <v>50.01</v>
      </c>
      <c r="O29" s="196">
        <v>70.66</v>
      </c>
      <c r="P29" s="196">
        <v>23.5</v>
      </c>
      <c r="Q29" s="196">
        <v>2.69</v>
      </c>
      <c r="R29" s="196">
        <v>17.95</v>
      </c>
      <c r="S29" s="196">
        <v>0</v>
      </c>
      <c r="T29" s="196">
        <v>0</v>
      </c>
      <c r="U29" s="196">
        <v>59.88</v>
      </c>
      <c r="V29" s="196">
        <v>8.7799999999999994</v>
      </c>
      <c r="W29" s="196">
        <v>19.16</v>
      </c>
      <c r="X29" s="196">
        <v>62.46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65.37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3.6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101.24</v>
      </c>
      <c r="M30" s="196">
        <v>50.79</v>
      </c>
      <c r="N30" s="196">
        <v>50.01</v>
      </c>
      <c r="O30" s="196">
        <v>70.66</v>
      </c>
      <c r="P30" s="196">
        <v>23.5</v>
      </c>
      <c r="Q30" s="196">
        <v>2.69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19.16</v>
      </c>
      <c r="X30" s="196">
        <v>62.46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65.37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101.24</v>
      </c>
      <c r="M31" s="196">
        <v>50.79</v>
      </c>
      <c r="N31" s="196">
        <v>50.01</v>
      </c>
      <c r="O31" s="196">
        <v>70.66</v>
      </c>
      <c r="P31" s="196">
        <v>23.5</v>
      </c>
      <c r="Q31" s="196">
        <v>2.69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19.16</v>
      </c>
      <c r="X31" s="196">
        <v>62.46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65.37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29.08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101.24</v>
      </c>
      <c r="M32" s="196">
        <v>50.79</v>
      </c>
      <c r="N32" s="196">
        <v>50.01</v>
      </c>
      <c r="O32" s="196">
        <v>70.66</v>
      </c>
      <c r="P32" s="196">
        <v>23.5</v>
      </c>
      <c r="Q32" s="196">
        <v>2.69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19.16</v>
      </c>
      <c r="X32" s="196">
        <v>62.46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65.37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40.98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100.01</v>
      </c>
      <c r="M33" s="196">
        <v>50.79</v>
      </c>
      <c r="N33" s="196">
        <v>50.01</v>
      </c>
      <c r="O33" s="196">
        <v>70.66</v>
      </c>
      <c r="P33" s="196">
        <v>23.5</v>
      </c>
      <c r="Q33" s="196">
        <v>2.42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19.16</v>
      </c>
      <c r="X33" s="196">
        <v>62.46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65.37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98.94</v>
      </c>
      <c r="M34" s="196">
        <v>50.79</v>
      </c>
      <c r="N34" s="196">
        <v>50.01</v>
      </c>
      <c r="O34" s="196">
        <v>70.66</v>
      </c>
      <c r="P34" s="196">
        <v>23.5</v>
      </c>
      <c r="Q34" s="196">
        <v>2.69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19.16</v>
      </c>
      <c r="X34" s="196">
        <v>62.46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65.37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156.78</v>
      </c>
      <c r="M35" s="196">
        <v>50.79</v>
      </c>
      <c r="N35" s="196">
        <v>50.01</v>
      </c>
      <c r="O35" s="196">
        <v>70.66</v>
      </c>
      <c r="P35" s="196">
        <v>23.5</v>
      </c>
      <c r="Q35" s="196">
        <v>2.69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19.16</v>
      </c>
      <c r="X35" s="196">
        <v>62.46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65.37</v>
      </c>
      <c r="AJ35" s="196">
        <v>0</v>
      </c>
      <c r="AK35" s="196">
        <v>0</v>
      </c>
      <c r="AL35" s="196">
        <v>0</v>
      </c>
      <c r="AM35" s="196">
        <v>0</v>
      </c>
      <c r="AN35" s="196">
        <v>9.16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174.99</v>
      </c>
      <c r="M36" s="196">
        <v>50.79</v>
      </c>
      <c r="N36" s="196">
        <v>50.01</v>
      </c>
      <c r="O36" s="196">
        <v>70.66</v>
      </c>
      <c r="P36" s="196">
        <v>23.5</v>
      </c>
      <c r="Q36" s="196">
        <v>2.69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19.16</v>
      </c>
      <c r="X36" s="196">
        <v>62.46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65.37</v>
      </c>
      <c r="AJ36" s="196">
        <v>0</v>
      </c>
      <c r="AK36" s="196">
        <v>0</v>
      </c>
      <c r="AL36" s="196">
        <v>0</v>
      </c>
      <c r="AM36" s="196">
        <v>0</v>
      </c>
      <c r="AN36" s="196">
        <v>9.16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174.99</v>
      </c>
      <c r="M37" s="196">
        <v>50.79</v>
      </c>
      <c r="N37" s="196">
        <v>50.01</v>
      </c>
      <c r="O37" s="196">
        <v>70.66</v>
      </c>
      <c r="P37" s="196">
        <v>23.5</v>
      </c>
      <c r="Q37" s="196">
        <v>2.69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19.16</v>
      </c>
      <c r="X37" s="196">
        <v>62.46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65.37</v>
      </c>
      <c r="AJ37" s="196">
        <v>0</v>
      </c>
      <c r="AK37" s="196">
        <v>0</v>
      </c>
      <c r="AL37" s="196">
        <v>0</v>
      </c>
      <c r="AM37" s="196">
        <v>0</v>
      </c>
      <c r="AN37" s="196">
        <v>9.16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213.55</v>
      </c>
      <c r="M38" s="196">
        <v>50.79</v>
      </c>
      <c r="N38" s="196">
        <v>50.01</v>
      </c>
      <c r="O38" s="196">
        <v>70.66</v>
      </c>
      <c r="P38" s="196">
        <v>23.5</v>
      </c>
      <c r="Q38" s="196">
        <v>2.69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19.16</v>
      </c>
      <c r="X38" s="196">
        <v>62.46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65.37</v>
      </c>
      <c r="AJ38" s="196">
        <v>0</v>
      </c>
      <c r="AK38" s="196">
        <v>0</v>
      </c>
      <c r="AL38" s="196">
        <v>0</v>
      </c>
      <c r="AM38" s="196">
        <v>0</v>
      </c>
      <c r="AN38" s="196">
        <v>9.16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238.62</v>
      </c>
      <c r="M39" s="196">
        <v>50.79</v>
      </c>
      <c r="N39" s="196">
        <v>50.01</v>
      </c>
      <c r="O39" s="196">
        <v>70.66</v>
      </c>
      <c r="P39" s="196">
        <v>23.5</v>
      </c>
      <c r="Q39" s="196">
        <v>8.7100000000000009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19.16</v>
      </c>
      <c r="X39" s="196">
        <v>62.46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65.37</v>
      </c>
      <c r="AJ39" s="196">
        <v>0</v>
      </c>
      <c r="AK39" s="196">
        <v>0</v>
      </c>
      <c r="AL39" s="196">
        <v>0</v>
      </c>
      <c r="AM39" s="196">
        <v>0</v>
      </c>
      <c r="AN39" s="196">
        <v>9.16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219.34</v>
      </c>
      <c r="M40" s="196">
        <v>50.79</v>
      </c>
      <c r="N40" s="196">
        <v>50.01</v>
      </c>
      <c r="O40" s="196">
        <v>70.66</v>
      </c>
      <c r="P40" s="196">
        <v>23.5</v>
      </c>
      <c r="Q40" s="196">
        <v>8.6999999999999993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19.16</v>
      </c>
      <c r="X40" s="196">
        <v>62.46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65.37</v>
      </c>
      <c r="AJ40" s="196">
        <v>0</v>
      </c>
      <c r="AK40" s="196">
        <v>0</v>
      </c>
      <c r="AL40" s="196">
        <v>0</v>
      </c>
      <c r="AM40" s="196">
        <v>0</v>
      </c>
      <c r="AN40" s="196">
        <v>9.16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228.62</v>
      </c>
      <c r="M41" s="196">
        <v>50.79</v>
      </c>
      <c r="N41" s="196">
        <v>50.01</v>
      </c>
      <c r="O41" s="196">
        <v>70.66</v>
      </c>
      <c r="P41" s="196">
        <v>23.5</v>
      </c>
      <c r="Q41" s="196">
        <v>8.6999999999999993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19.16</v>
      </c>
      <c r="X41" s="196">
        <v>62.46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65.37</v>
      </c>
      <c r="AJ41" s="196">
        <v>0</v>
      </c>
      <c r="AK41" s="196">
        <v>0</v>
      </c>
      <c r="AL41" s="196">
        <v>0</v>
      </c>
      <c r="AM41" s="196">
        <v>0</v>
      </c>
      <c r="AN41" s="196">
        <v>9.16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209.34</v>
      </c>
      <c r="M42" s="196">
        <v>50.79</v>
      </c>
      <c r="N42" s="196">
        <v>50.01</v>
      </c>
      <c r="O42" s="196">
        <v>70.66</v>
      </c>
      <c r="P42" s="196">
        <v>23.5</v>
      </c>
      <c r="Q42" s="196">
        <v>8.6999999999999993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19.16</v>
      </c>
      <c r="X42" s="196">
        <v>62.46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65.37</v>
      </c>
      <c r="AJ42" s="196">
        <v>0</v>
      </c>
      <c r="AK42" s="196">
        <v>0</v>
      </c>
      <c r="AL42" s="196">
        <v>0</v>
      </c>
      <c r="AM42" s="196">
        <v>0</v>
      </c>
      <c r="AN42" s="196">
        <v>9.16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209.34</v>
      </c>
      <c r="M43" s="196">
        <v>50.79</v>
      </c>
      <c r="N43" s="196">
        <v>50.01</v>
      </c>
      <c r="O43" s="196">
        <v>70.66</v>
      </c>
      <c r="P43" s="196">
        <v>23.5</v>
      </c>
      <c r="Q43" s="196">
        <v>8.6999999999999993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19.16</v>
      </c>
      <c r="X43" s="196">
        <v>62.46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65.37</v>
      </c>
      <c r="AJ43" s="196">
        <v>0</v>
      </c>
      <c r="AK43" s="196">
        <v>0</v>
      </c>
      <c r="AL43" s="196">
        <v>0</v>
      </c>
      <c r="AM43" s="196">
        <v>0</v>
      </c>
      <c r="AN43" s="196">
        <v>9.16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209.34</v>
      </c>
      <c r="M44" s="196">
        <v>50.79</v>
      </c>
      <c r="N44" s="196">
        <v>50.01</v>
      </c>
      <c r="O44" s="196">
        <v>70.66</v>
      </c>
      <c r="P44" s="196">
        <v>23.5</v>
      </c>
      <c r="Q44" s="196">
        <v>2.89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19.16</v>
      </c>
      <c r="X44" s="196">
        <v>62.46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65.37</v>
      </c>
      <c r="AJ44" s="196">
        <v>0</v>
      </c>
      <c r="AK44" s="196">
        <v>0</v>
      </c>
      <c r="AL44" s="196">
        <v>0</v>
      </c>
      <c r="AM44" s="196">
        <v>0</v>
      </c>
      <c r="AN44" s="196">
        <v>9.16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190.23</v>
      </c>
      <c r="M45" s="196">
        <v>50.79</v>
      </c>
      <c r="N45" s="196">
        <v>50.01</v>
      </c>
      <c r="O45" s="196">
        <v>70.66</v>
      </c>
      <c r="P45" s="196">
        <v>23.5</v>
      </c>
      <c r="Q45" s="196">
        <v>2.89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19.16</v>
      </c>
      <c r="X45" s="196">
        <v>62.46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65.37</v>
      </c>
      <c r="AJ45" s="196">
        <v>0</v>
      </c>
      <c r="AK45" s="196">
        <v>0</v>
      </c>
      <c r="AL45" s="196">
        <v>0</v>
      </c>
      <c r="AM45" s="196">
        <v>0</v>
      </c>
      <c r="AN45" s="196">
        <v>9.16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245.65</v>
      </c>
      <c r="L46" s="196">
        <v>132.57</v>
      </c>
      <c r="M46" s="196">
        <v>50.79</v>
      </c>
      <c r="N46" s="196">
        <v>50.01</v>
      </c>
      <c r="O46" s="196">
        <v>70.66</v>
      </c>
      <c r="P46" s="196">
        <v>23.5</v>
      </c>
      <c r="Q46" s="196">
        <v>2.89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19.16</v>
      </c>
      <c r="X46" s="196">
        <v>62.46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65.37</v>
      </c>
      <c r="AJ46" s="196">
        <v>0</v>
      </c>
      <c r="AK46" s="196">
        <v>0</v>
      </c>
      <c r="AL46" s="196">
        <v>0</v>
      </c>
      <c r="AM46" s="196">
        <v>0</v>
      </c>
      <c r="AN46" s="196">
        <v>9.16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97.86</v>
      </c>
      <c r="M47" s="196">
        <v>50.79</v>
      </c>
      <c r="N47" s="196">
        <v>50.01</v>
      </c>
      <c r="O47" s="196">
        <v>70.66</v>
      </c>
      <c r="P47" s="196">
        <v>23.5</v>
      </c>
      <c r="Q47" s="196">
        <v>2.89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19.16</v>
      </c>
      <c r="X47" s="196">
        <v>62.46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9.16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245.65</v>
      </c>
      <c r="L48" s="196">
        <v>97.86</v>
      </c>
      <c r="M48" s="196">
        <v>50.79</v>
      </c>
      <c r="N48" s="196">
        <v>50.01</v>
      </c>
      <c r="O48" s="196">
        <v>70.66</v>
      </c>
      <c r="P48" s="196">
        <v>23.5</v>
      </c>
      <c r="Q48" s="196">
        <v>2.89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19.16</v>
      </c>
      <c r="X48" s="196">
        <v>62.46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9.16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245.65</v>
      </c>
      <c r="L49" s="196">
        <v>97.68</v>
      </c>
      <c r="M49" s="196">
        <v>50.79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19.16</v>
      </c>
      <c r="X49" s="196">
        <v>62.46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75</v>
      </c>
      <c r="AJ49" s="196">
        <v>0</v>
      </c>
      <c r="AK49" s="196">
        <v>0</v>
      </c>
      <c r="AL49" s="196">
        <v>0</v>
      </c>
      <c r="AM49" s="196">
        <v>0</v>
      </c>
      <c r="AN49" s="196">
        <v>9.16</v>
      </c>
      <c r="AO49">
        <v>0</v>
      </c>
      <c r="AP49" s="196">
        <v>117.84</v>
      </c>
      <c r="AQ49" s="196">
        <v>38.200000000000003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213.78</v>
      </c>
      <c r="L50" s="196">
        <v>97.68</v>
      </c>
      <c r="M50" s="196">
        <v>50.79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19.16</v>
      </c>
      <c r="X50" s="196">
        <v>62.46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75</v>
      </c>
      <c r="AJ50" s="196">
        <v>0</v>
      </c>
      <c r="AK50" s="196">
        <v>0</v>
      </c>
      <c r="AL50" s="196">
        <v>0</v>
      </c>
      <c r="AM50" s="196">
        <v>0</v>
      </c>
      <c r="AN50" s="196">
        <v>9.16</v>
      </c>
      <c r="AO50">
        <v>0</v>
      </c>
      <c r="AP50" s="196">
        <v>117.84</v>
      </c>
      <c r="AQ50" s="196">
        <v>38.200000000000003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200.76</v>
      </c>
      <c r="L51" s="196">
        <v>97.68</v>
      </c>
      <c r="M51" s="196">
        <v>50.79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17.95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19.16</v>
      </c>
      <c r="X51" s="196">
        <v>62.46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</v>
      </c>
      <c r="AJ51" s="196">
        <v>0</v>
      </c>
      <c r="AK51" s="196">
        <v>0</v>
      </c>
      <c r="AL51" s="196">
        <v>0</v>
      </c>
      <c r="AM51" s="196">
        <v>0</v>
      </c>
      <c r="AN51" s="196">
        <v>9.16</v>
      </c>
      <c r="AO51">
        <v>0</v>
      </c>
      <c r="AP51" s="196">
        <v>117.84</v>
      </c>
      <c r="AQ51" s="196">
        <v>38.200000000000003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181.25</v>
      </c>
      <c r="L52" s="196">
        <v>97.68</v>
      </c>
      <c r="M52" s="196">
        <v>50.79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17.95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19.16</v>
      </c>
      <c r="X52" s="196">
        <v>62.46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75</v>
      </c>
      <c r="AJ52" s="196">
        <v>0</v>
      </c>
      <c r="AK52" s="196">
        <v>0</v>
      </c>
      <c r="AL52" s="196">
        <v>0</v>
      </c>
      <c r="AM52" s="196">
        <v>0</v>
      </c>
      <c r="AN52" s="196">
        <v>9.16</v>
      </c>
      <c r="AO52">
        <v>0</v>
      </c>
      <c r="AP52" s="196">
        <v>117.84</v>
      </c>
      <c r="AQ52" s="196">
        <v>38.200000000000003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152.33000000000001</v>
      </c>
      <c r="L53" s="196">
        <v>97.5</v>
      </c>
      <c r="M53" s="196">
        <v>52.75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17.95</v>
      </c>
      <c r="S53" s="196">
        <v>0</v>
      </c>
      <c r="T53" s="196">
        <v>0</v>
      </c>
      <c r="U53" s="196">
        <v>59.88</v>
      </c>
      <c r="V53" s="196">
        <v>8.7799999999999994</v>
      </c>
      <c r="W53" s="196">
        <v>19.16</v>
      </c>
      <c r="X53" s="196">
        <v>62.46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77.56</v>
      </c>
      <c r="AJ53" s="196">
        <v>0</v>
      </c>
      <c r="AK53" s="196">
        <v>0</v>
      </c>
      <c r="AL53" s="196">
        <v>0</v>
      </c>
      <c r="AM53" s="196">
        <v>0</v>
      </c>
      <c r="AN53" s="196">
        <v>9.16</v>
      </c>
      <c r="AO53">
        <v>0</v>
      </c>
      <c r="AP53" s="196">
        <v>117.84</v>
      </c>
      <c r="AQ53" s="196">
        <v>38.200000000000003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130.15</v>
      </c>
      <c r="L54" s="196">
        <v>97.5</v>
      </c>
      <c r="M54" s="196">
        <v>59.91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17.95</v>
      </c>
      <c r="S54" s="196">
        <v>0</v>
      </c>
      <c r="T54" s="196">
        <v>0</v>
      </c>
      <c r="U54" s="196">
        <v>59.88</v>
      </c>
      <c r="V54" s="196">
        <v>8.7799999999999994</v>
      </c>
      <c r="W54" s="196">
        <v>19.16</v>
      </c>
      <c r="X54" s="196">
        <v>62.46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77.56</v>
      </c>
      <c r="AJ54" s="196">
        <v>0</v>
      </c>
      <c r="AK54" s="196">
        <v>0</v>
      </c>
      <c r="AL54" s="196">
        <v>0</v>
      </c>
      <c r="AM54" s="196">
        <v>0</v>
      </c>
      <c r="AN54" s="196">
        <v>9.16</v>
      </c>
      <c r="AO54">
        <v>0</v>
      </c>
      <c r="AP54" s="196">
        <v>117.84</v>
      </c>
      <c r="AQ54" s="196">
        <v>38.200000000000003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130.15</v>
      </c>
      <c r="L55" s="196">
        <v>101.41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4.82</v>
      </c>
      <c r="S55" s="196">
        <v>0</v>
      </c>
      <c r="T55" s="196">
        <v>0</v>
      </c>
      <c r="U55" s="196">
        <v>59.88</v>
      </c>
      <c r="V55" s="196">
        <v>2.89</v>
      </c>
      <c r="W55" s="196">
        <v>19.16</v>
      </c>
      <c r="X55" s="196">
        <v>62.46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9.16</v>
      </c>
      <c r="AO55">
        <v>0</v>
      </c>
      <c r="AP55" s="196">
        <v>58.59</v>
      </c>
      <c r="AQ55" s="196">
        <v>14.46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130.15</v>
      </c>
      <c r="L56" s="196">
        <v>100.25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4.82</v>
      </c>
      <c r="S56" s="196">
        <v>0</v>
      </c>
      <c r="T56" s="196">
        <v>0</v>
      </c>
      <c r="U56" s="196">
        <v>59.88</v>
      </c>
      <c r="V56" s="196">
        <v>2.89</v>
      </c>
      <c r="W56" s="196">
        <v>19.16</v>
      </c>
      <c r="X56" s="196">
        <v>62.46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9.16</v>
      </c>
      <c r="AO56">
        <v>0</v>
      </c>
      <c r="AP56" s="196">
        <v>57.85</v>
      </c>
      <c r="AQ56" s="196">
        <v>14.46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130.15</v>
      </c>
      <c r="L57" s="196">
        <v>99.89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2.83</v>
      </c>
      <c r="R57" s="196">
        <v>4.82</v>
      </c>
      <c r="S57" s="196">
        <v>0</v>
      </c>
      <c r="T57" s="196">
        <v>0</v>
      </c>
      <c r="U57" s="196">
        <v>59.88</v>
      </c>
      <c r="V57" s="196">
        <v>2.89</v>
      </c>
      <c r="W57" s="196">
        <v>19.16</v>
      </c>
      <c r="X57" s="196">
        <v>62.46</v>
      </c>
      <c r="Y57" s="196">
        <v>0</v>
      </c>
      <c r="Z57">
        <v>0</v>
      </c>
      <c r="AA57" s="196">
        <v>0</v>
      </c>
      <c r="AB57" s="196">
        <v>11.57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9.16</v>
      </c>
      <c r="AO57">
        <v>0</v>
      </c>
      <c r="AP57" s="196">
        <v>57.85</v>
      </c>
      <c r="AQ57" s="196">
        <v>14.46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130.15</v>
      </c>
      <c r="L58" s="196">
        <v>97.49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19.16</v>
      </c>
      <c r="X58" s="196">
        <v>62.46</v>
      </c>
      <c r="Y58" s="196">
        <v>0</v>
      </c>
      <c r="Z58">
        <v>0</v>
      </c>
      <c r="AA58" s="196">
        <v>0</v>
      </c>
      <c r="AB58" s="196">
        <v>11.57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9.16</v>
      </c>
      <c r="AO58">
        <v>0</v>
      </c>
      <c r="AP58" s="196">
        <v>57.85</v>
      </c>
      <c r="AQ58" s="196">
        <v>14.46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130.15</v>
      </c>
      <c r="L59" s="196">
        <v>95.02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4.82</v>
      </c>
      <c r="S59" s="196">
        <v>0</v>
      </c>
      <c r="T59" s="196">
        <v>0</v>
      </c>
      <c r="U59" s="196">
        <v>59.88</v>
      </c>
      <c r="V59" s="196">
        <v>2.89</v>
      </c>
      <c r="W59" s="196">
        <v>19.16</v>
      </c>
      <c r="X59" s="196">
        <v>62.46</v>
      </c>
      <c r="Y59" s="196">
        <v>0</v>
      </c>
      <c r="Z59">
        <v>0</v>
      </c>
      <c r="AA59" s="196">
        <v>0</v>
      </c>
      <c r="AB59" s="196">
        <v>11.57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9.16</v>
      </c>
      <c r="AO59">
        <v>0</v>
      </c>
      <c r="AP59" s="196">
        <v>86.77</v>
      </c>
      <c r="AQ59" s="196">
        <v>14.46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130.15</v>
      </c>
      <c r="L60" s="196">
        <v>95.02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4.82</v>
      </c>
      <c r="S60" s="196">
        <v>0</v>
      </c>
      <c r="T60" s="196">
        <v>0</v>
      </c>
      <c r="U60" s="196">
        <v>59.88</v>
      </c>
      <c r="V60" s="196">
        <v>2.89</v>
      </c>
      <c r="W60" s="196">
        <v>19.16</v>
      </c>
      <c r="X60" s="196">
        <v>62.46</v>
      </c>
      <c r="Y60" s="196">
        <v>0</v>
      </c>
      <c r="Z60">
        <v>0</v>
      </c>
      <c r="AA60" s="196">
        <v>0</v>
      </c>
      <c r="AB60" s="196">
        <v>11.57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9.16</v>
      </c>
      <c r="AO60">
        <v>0</v>
      </c>
      <c r="AP60" s="196">
        <v>117.84</v>
      </c>
      <c r="AQ60" s="196">
        <v>14.46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130.15</v>
      </c>
      <c r="L61" s="196">
        <v>92.91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17.95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19.16</v>
      </c>
      <c r="X61" s="196">
        <v>62.46</v>
      </c>
      <c r="Y61" s="196">
        <v>0</v>
      </c>
      <c r="Z61">
        <v>0</v>
      </c>
      <c r="AA61" s="196">
        <v>0</v>
      </c>
      <c r="AB61" s="196">
        <v>11.57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9.16</v>
      </c>
      <c r="AO61">
        <v>0</v>
      </c>
      <c r="AP61" s="196">
        <v>117.84</v>
      </c>
      <c r="AQ61" s="196">
        <v>14.46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130.15</v>
      </c>
      <c r="L62" s="196">
        <v>92.91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19.16</v>
      </c>
      <c r="X62" s="196">
        <v>62.46</v>
      </c>
      <c r="Y62" s="196">
        <v>0</v>
      </c>
      <c r="Z62">
        <v>0</v>
      </c>
      <c r="AA62" s="196">
        <v>0</v>
      </c>
      <c r="AB62" s="196">
        <v>11.57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9.16</v>
      </c>
      <c r="AO62">
        <v>0</v>
      </c>
      <c r="AP62" s="196">
        <v>117.84</v>
      </c>
      <c r="AQ62" s="196">
        <v>38.200000000000003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144.61000000000001</v>
      </c>
      <c r="L63" s="196">
        <v>93.65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19.16</v>
      </c>
      <c r="X63" s="196">
        <v>62.46</v>
      </c>
      <c r="Y63" s="196">
        <v>0</v>
      </c>
      <c r="Z63">
        <v>0</v>
      </c>
      <c r="AA63" s="196">
        <v>0</v>
      </c>
      <c r="AB63" s="196">
        <v>11.57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9.16</v>
      </c>
      <c r="AO63">
        <v>0</v>
      </c>
      <c r="AP63" s="196">
        <v>117.84</v>
      </c>
      <c r="AQ63" s="196">
        <v>38.200000000000003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173.54</v>
      </c>
      <c r="L64" s="196">
        <v>93.65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19.16</v>
      </c>
      <c r="X64" s="196">
        <v>62.46</v>
      </c>
      <c r="Y64" s="196">
        <v>0</v>
      </c>
      <c r="Z64">
        <v>0</v>
      </c>
      <c r="AA64" s="196">
        <v>0</v>
      </c>
      <c r="AB64" s="196">
        <v>11.57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9.16</v>
      </c>
      <c r="AO64">
        <v>0</v>
      </c>
      <c r="AP64" s="196">
        <v>117.84</v>
      </c>
      <c r="AQ64" s="196">
        <v>38.200000000000003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212.1</v>
      </c>
      <c r="L65" s="196">
        <v>93.65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19.16</v>
      </c>
      <c r="X65" s="196">
        <v>62.46</v>
      </c>
      <c r="Y65" s="196">
        <v>0</v>
      </c>
      <c r="Z65">
        <v>0</v>
      </c>
      <c r="AA65" s="196">
        <v>0</v>
      </c>
      <c r="AB65" s="196">
        <v>11.57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79.430000000000007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9.16</v>
      </c>
      <c r="AO65">
        <v>0</v>
      </c>
      <c r="AP65" s="196">
        <v>117.84</v>
      </c>
      <c r="AQ65" s="196">
        <v>38.200000000000003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245.65</v>
      </c>
      <c r="L66" s="196">
        <v>93.65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19.16</v>
      </c>
      <c r="X66" s="196">
        <v>62.46</v>
      </c>
      <c r="Y66" s="196">
        <v>0</v>
      </c>
      <c r="Z66">
        <v>0</v>
      </c>
      <c r="AA66" s="196">
        <v>0</v>
      </c>
      <c r="AB66" s="196">
        <v>11.57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79.430000000000007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9.16</v>
      </c>
      <c r="AO66">
        <v>0</v>
      </c>
      <c r="AP66" s="196">
        <v>117.84</v>
      </c>
      <c r="AQ66" s="196">
        <v>38.200000000000003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245.65</v>
      </c>
      <c r="L67" s="196">
        <v>93.65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19.16</v>
      </c>
      <c r="X67" s="196">
        <v>62.46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37.81</v>
      </c>
      <c r="AR67" s="196">
        <v>44.96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93.65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19.16</v>
      </c>
      <c r="X68" s="196">
        <v>62.46</v>
      </c>
      <c r="Y68" s="196">
        <v>0</v>
      </c>
      <c r="Z68">
        <v>0</v>
      </c>
      <c r="AA68" s="196">
        <v>15.69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37.81</v>
      </c>
      <c r="AR68" s="196">
        <v>35.840000000000003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141.85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4.57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19.16</v>
      </c>
      <c r="X69" s="196">
        <v>62.46</v>
      </c>
      <c r="Y69" s="196">
        <v>0</v>
      </c>
      <c r="Z69">
        <v>0</v>
      </c>
      <c r="AA69" s="196">
        <v>15.69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37.81</v>
      </c>
      <c r="AR69" s="196">
        <v>14.94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165.95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4.57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19.16</v>
      </c>
      <c r="X70" s="196">
        <v>62.46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37.81</v>
      </c>
      <c r="AR70" s="196">
        <v>6.79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170.77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4.57</v>
      </c>
      <c r="R71" s="196">
        <v>17.95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19.16</v>
      </c>
      <c r="X71" s="196">
        <v>62.46</v>
      </c>
      <c r="Y71" s="196">
        <v>0</v>
      </c>
      <c r="Z71">
        <v>0</v>
      </c>
      <c r="AA71" s="196">
        <v>15.69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37.81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199.7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4.57</v>
      </c>
      <c r="R72" s="196">
        <v>17.95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19.16</v>
      </c>
      <c r="X72" s="196">
        <v>62.46</v>
      </c>
      <c r="Y72" s="196">
        <v>0</v>
      </c>
      <c r="Z72">
        <v>0</v>
      </c>
      <c r="AA72" s="196">
        <v>15.69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37.81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228.62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7.14</v>
      </c>
      <c r="R73" s="196">
        <v>17.95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19.16</v>
      </c>
      <c r="X73" s="196">
        <v>62.46</v>
      </c>
      <c r="Y73" s="196">
        <v>0</v>
      </c>
      <c r="Z73">
        <v>0</v>
      </c>
      <c r="AA73" s="196">
        <v>15.69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37.81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228.62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7.14</v>
      </c>
      <c r="R74" s="196">
        <v>17.95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19.16</v>
      </c>
      <c r="X74" s="196">
        <v>62.46</v>
      </c>
      <c r="Y74" s="196">
        <v>0</v>
      </c>
      <c r="Z74">
        <v>0</v>
      </c>
      <c r="AA74" s="196">
        <v>15.13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37.81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199.7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7.14</v>
      </c>
      <c r="R75" s="196">
        <v>17.95</v>
      </c>
      <c r="S75" s="196">
        <v>0</v>
      </c>
      <c r="T75" s="196">
        <v>0</v>
      </c>
      <c r="U75" s="196">
        <v>59.88</v>
      </c>
      <c r="V75" s="196">
        <v>8.7799999999999994</v>
      </c>
      <c r="W75" s="196">
        <v>19.16</v>
      </c>
      <c r="X75" s="196">
        <v>62.46</v>
      </c>
      <c r="Y75" s="196">
        <v>0</v>
      </c>
      <c r="Z75">
        <v>0</v>
      </c>
      <c r="AA75" s="196">
        <v>15.13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37.81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199.7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7.14</v>
      </c>
      <c r="R76" s="196">
        <v>17.95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19.16</v>
      </c>
      <c r="X76" s="196">
        <v>62.46</v>
      </c>
      <c r="Y76" s="196">
        <v>0</v>
      </c>
      <c r="Z76">
        <v>0</v>
      </c>
      <c r="AA76" s="196">
        <v>15.13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37.81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199.7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7.14</v>
      </c>
      <c r="R77" s="196">
        <v>17.95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19.16</v>
      </c>
      <c r="X77" s="196">
        <v>62.46</v>
      </c>
      <c r="Y77" s="196">
        <v>0</v>
      </c>
      <c r="Z77">
        <v>0</v>
      </c>
      <c r="AA77" s="196">
        <v>15.13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37.81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199.7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19.16</v>
      </c>
      <c r="X78" s="196">
        <v>62.46</v>
      </c>
      <c r="Y78" s="196">
        <v>0</v>
      </c>
      <c r="Z78">
        <v>0</v>
      </c>
      <c r="AA78" s="196">
        <v>15.13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37.81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199.7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17.95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19.16</v>
      </c>
      <c r="X79" s="196">
        <v>62.46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37.81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200.77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19.16</v>
      </c>
      <c r="X80" s="196">
        <v>62.46</v>
      </c>
      <c r="Y80" s="196">
        <v>0</v>
      </c>
      <c r="Z80">
        <v>0</v>
      </c>
      <c r="AA80" s="196">
        <v>15.69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80.819999999999993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37.81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201.85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19.16</v>
      </c>
      <c r="X81" s="196">
        <v>62.46</v>
      </c>
      <c r="Y81" s="196">
        <v>0</v>
      </c>
      <c r="Z81">
        <v>0</v>
      </c>
      <c r="AA81" s="196">
        <v>15.69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80.819999999999993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37.81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203.07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19.16</v>
      </c>
      <c r="X82" s="196">
        <v>62.46</v>
      </c>
      <c r="Y82" s="196">
        <v>0</v>
      </c>
      <c r="Z82">
        <v>0</v>
      </c>
      <c r="AA82" s="196">
        <v>15.69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80.819999999999993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37.81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203.79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4.0199999999999996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19.16</v>
      </c>
      <c r="X83" s="196">
        <v>62.46</v>
      </c>
      <c r="Y83" s="196">
        <v>0</v>
      </c>
      <c r="Z83">
        <v>0</v>
      </c>
      <c r="AA83" s="196">
        <v>15.69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37.81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204.15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19.16</v>
      </c>
      <c r="X84" s="196">
        <v>62.46</v>
      </c>
      <c r="Y84" s="196">
        <v>0</v>
      </c>
      <c r="Z84">
        <v>0</v>
      </c>
      <c r="AA84" s="196">
        <v>15.69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37.81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245.65</v>
      </c>
      <c r="L85" s="196">
        <v>204.33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17.95</v>
      </c>
      <c r="S85" s="196">
        <v>0.39</v>
      </c>
      <c r="T85" s="196">
        <v>0</v>
      </c>
      <c r="U85" s="196">
        <v>59.88</v>
      </c>
      <c r="V85" s="196">
        <v>8.7799999999999994</v>
      </c>
      <c r="W85" s="196">
        <v>19.16</v>
      </c>
      <c r="X85" s="196">
        <v>62.46</v>
      </c>
      <c r="Y85" s="196">
        <v>0</v>
      </c>
      <c r="Z85">
        <v>0</v>
      </c>
      <c r="AA85" s="196">
        <v>15.69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37.81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245.65</v>
      </c>
      <c r="L86" s="196">
        <v>204.61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17.95</v>
      </c>
      <c r="S86" s="196">
        <v>0.39</v>
      </c>
      <c r="T86" s="196">
        <v>0</v>
      </c>
      <c r="U86" s="196">
        <v>59.88</v>
      </c>
      <c r="V86" s="196">
        <v>8.7799999999999994</v>
      </c>
      <c r="W86" s="196">
        <v>19.16</v>
      </c>
      <c r="X86" s="196">
        <v>62.46</v>
      </c>
      <c r="Y86" s="196">
        <v>0</v>
      </c>
      <c r="Z86">
        <v>0</v>
      </c>
      <c r="AA86" s="196">
        <v>15.69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37.81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245.66</v>
      </c>
      <c r="L87" s="196">
        <v>156.41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18.62</v>
      </c>
      <c r="S87" s="196">
        <v>0.39</v>
      </c>
      <c r="T87" s="196">
        <v>0</v>
      </c>
      <c r="U87" s="196">
        <v>59.88</v>
      </c>
      <c r="V87" s="196">
        <v>9.1</v>
      </c>
      <c r="W87" s="196">
        <v>19.16</v>
      </c>
      <c r="X87" s="196">
        <v>62.46</v>
      </c>
      <c r="Y87" s="196">
        <v>0</v>
      </c>
      <c r="Z87">
        <v>0</v>
      </c>
      <c r="AA87" s="196">
        <v>15.26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37.700000000000003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245.66</v>
      </c>
      <c r="L88" s="196">
        <v>156.41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17.96</v>
      </c>
      <c r="S88" s="196">
        <v>0.39</v>
      </c>
      <c r="T88" s="196">
        <v>0</v>
      </c>
      <c r="U88" s="196">
        <v>59.88</v>
      </c>
      <c r="V88" s="196">
        <v>8.77</v>
      </c>
      <c r="W88" s="196">
        <v>19.16</v>
      </c>
      <c r="X88" s="196">
        <v>62.46</v>
      </c>
      <c r="Y88" s="196">
        <v>0</v>
      </c>
      <c r="Z88">
        <v>0</v>
      </c>
      <c r="AA88" s="196">
        <v>15.26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37.700000000000003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245.66</v>
      </c>
      <c r="L89" s="196">
        <v>146.77000000000001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17.96</v>
      </c>
      <c r="S89" s="196">
        <v>0.39</v>
      </c>
      <c r="T89" s="196">
        <v>0</v>
      </c>
      <c r="U89" s="196">
        <v>59.88</v>
      </c>
      <c r="V89" s="196">
        <v>8.77</v>
      </c>
      <c r="W89" s="196">
        <v>19.16</v>
      </c>
      <c r="X89" s="196">
        <v>62.46</v>
      </c>
      <c r="Y89" s="196">
        <v>0</v>
      </c>
      <c r="Z89">
        <v>0</v>
      </c>
      <c r="AA89" s="196">
        <v>15.26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37.700000000000003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245.66</v>
      </c>
      <c r="L90" s="196">
        <v>127.49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17.96</v>
      </c>
      <c r="S90" s="196">
        <v>0.39</v>
      </c>
      <c r="T90" s="196">
        <v>0</v>
      </c>
      <c r="U90" s="196">
        <v>59.88</v>
      </c>
      <c r="V90" s="196">
        <v>8.77</v>
      </c>
      <c r="W90" s="196">
        <v>19.16</v>
      </c>
      <c r="X90" s="196">
        <v>62.46</v>
      </c>
      <c r="Y90" s="196">
        <v>0</v>
      </c>
      <c r="Z90">
        <v>0</v>
      </c>
      <c r="AA90" s="196">
        <v>15.26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37.700000000000003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245.66</v>
      </c>
      <c r="L91" s="196">
        <v>156.41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17.96</v>
      </c>
      <c r="S91" s="196">
        <v>0.39</v>
      </c>
      <c r="T91" s="196">
        <v>0</v>
      </c>
      <c r="U91" s="196">
        <v>59.88</v>
      </c>
      <c r="V91" s="196">
        <v>8.77</v>
      </c>
      <c r="W91" s="196">
        <v>19.16</v>
      </c>
      <c r="X91" s="196">
        <v>62.46</v>
      </c>
      <c r="Y91" s="196">
        <v>0</v>
      </c>
      <c r="Z91">
        <v>0</v>
      </c>
      <c r="AA91" s="196">
        <v>15.26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245.66</v>
      </c>
      <c r="L92" s="196">
        <v>127.49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17.96</v>
      </c>
      <c r="S92" s="196">
        <v>0.39</v>
      </c>
      <c r="T92" s="196">
        <v>0</v>
      </c>
      <c r="U92" s="196">
        <v>59.88</v>
      </c>
      <c r="V92" s="196">
        <v>8.77</v>
      </c>
      <c r="W92" s="196">
        <v>19.16</v>
      </c>
      <c r="X92" s="196">
        <v>62.46</v>
      </c>
      <c r="Y92" s="196">
        <v>0</v>
      </c>
      <c r="Z92">
        <v>0</v>
      </c>
      <c r="AA92" s="196">
        <v>15.26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221.75</v>
      </c>
      <c r="L93" s="196">
        <v>98.56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17.95</v>
      </c>
      <c r="S93" s="196">
        <v>0.39</v>
      </c>
      <c r="T93" s="196">
        <v>0</v>
      </c>
      <c r="U93" s="196">
        <v>59.88</v>
      </c>
      <c r="V93" s="196">
        <v>8.7799999999999994</v>
      </c>
      <c r="W93" s="196">
        <v>19.16</v>
      </c>
      <c r="X93" s="196">
        <v>62.46</v>
      </c>
      <c r="Y93" s="196">
        <v>0</v>
      </c>
      <c r="Z93">
        <v>0</v>
      </c>
      <c r="AA93" s="196">
        <v>15.26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212.1</v>
      </c>
      <c r="L94" s="196">
        <v>98.56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17.95</v>
      </c>
      <c r="S94" s="196">
        <v>0.39</v>
      </c>
      <c r="T94" s="196">
        <v>0</v>
      </c>
      <c r="U94" s="196">
        <v>59.88</v>
      </c>
      <c r="V94" s="196">
        <v>8.7799999999999994</v>
      </c>
      <c r="W94" s="196">
        <v>19.16</v>
      </c>
      <c r="X94" s="196">
        <v>62.46</v>
      </c>
      <c r="Y94" s="196">
        <v>0</v>
      </c>
      <c r="Z94">
        <v>0</v>
      </c>
      <c r="AA94" s="196">
        <v>15.26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156.12</v>
      </c>
      <c r="L95" s="196">
        <v>98.56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17.95</v>
      </c>
      <c r="S95" s="196">
        <v>0.39</v>
      </c>
      <c r="T95" s="196">
        <v>0</v>
      </c>
      <c r="U95" s="196">
        <v>59.88</v>
      </c>
      <c r="V95" s="196">
        <v>8.7799999999999994</v>
      </c>
      <c r="W95" s="196">
        <v>19.16</v>
      </c>
      <c r="X95" s="196">
        <v>62.46</v>
      </c>
      <c r="Y95" s="196">
        <v>0</v>
      </c>
      <c r="Z95">
        <v>0</v>
      </c>
      <c r="AA95" s="196">
        <v>15.26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14.46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134.97999999999999</v>
      </c>
      <c r="L96" s="196">
        <v>98.56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6.75</v>
      </c>
      <c r="S96" s="196">
        <v>0.39</v>
      </c>
      <c r="T96" s="196">
        <v>0</v>
      </c>
      <c r="U96" s="196">
        <v>59.88</v>
      </c>
      <c r="V96" s="196">
        <v>8.7799999999999994</v>
      </c>
      <c r="W96" s="196">
        <v>19.16</v>
      </c>
      <c r="X96" s="196">
        <v>62.46</v>
      </c>
      <c r="Y96" s="196">
        <v>0</v>
      </c>
      <c r="Z96">
        <v>0</v>
      </c>
      <c r="AA96" s="196">
        <v>15.26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134.97999999999999</v>
      </c>
      <c r="L97" s="196">
        <v>98.56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6.75</v>
      </c>
      <c r="S97" s="196">
        <v>0.39</v>
      </c>
      <c r="T97" s="196">
        <v>0</v>
      </c>
      <c r="U97" s="196">
        <v>59.88</v>
      </c>
      <c r="V97" s="196">
        <v>3</v>
      </c>
      <c r="W97" s="196">
        <v>19.16</v>
      </c>
      <c r="X97" s="196">
        <v>62.46</v>
      </c>
      <c r="Y97" s="196">
        <v>0</v>
      </c>
      <c r="Z97">
        <v>0</v>
      </c>
      <c r="AA97" s="196">
        <v>15.26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86.77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134.97999999999999</v>
      </c>
      <c r="L98" s="196">
        <v>98.56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6.75</v>
      </c>
      <c r="S98" s="196">
        <v>0.39</v>
      </c>
      <c r="T98" s="196">
        <v>0</v>
      </c>
      <c r="U98" s="196">
        <v>59.88</v>
      </c>
      <c r="V98" s="196">
        <v>2.89</v>
      </c>
      <c r="W98" s="196">
        <v>19.16</v>
      </c>
      <c r="X98" s="196">
        <v>62.46</v>
      </c>
      <c r="Y98" s="196">
        <v>0</v>
      </c>
      <c r="Z98">
        <v>0</v>
      </c>
      <c r="AA98" s="196">
        <v>15.26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57.85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4.7645924999999956</v>
      </c>
      <c r="L99">
        <f t="shared" si="0"/>
        <v>3.1901300000000004</v>
      </c>
      <c r="M99">
        <f t="shared" si="0"/>
        <v>1.2059924999999985</v>
      </c>
      <c r="N99">
        <f t="shared" si="0"/>
        <v>1.1295875000000026</v>
      </c>
      <c r="O99">
        <f t="shared" si="0"/>
        <v>1.6559999999999979</v>
      </c>
      <c r="P99">
        <f t="shared" si="0"/>
        <v>0.56399999999999995</v>
      </c>
      <c r="Q99">
        <f t="shared" si="0"/>
        <v>8.4447499999999814E-2</v>
      </c>
      <c r="R99">
        <f t="shared" si="0"/>
        <v>0.33068000000000047</v>
      </c>
      <c r="S99">
        <f t="shared" si="0"/>
        <v>1.3649999999999999E-3</v>
      </c>
      <c r="T99">
        <f t="shared" si="0"/>
        <v>0</v>
      </c>
      <c r="U99">
        <f t="shared" si="0"/>
        <v>1.4371200000000022</v>
      </c>
      <c r="V99">
        <f t="shared" si="0"/>
        <v>0.1663549999999997</v>
      </c>
      <c r="W99">
        <f t="shared" si="0"/>
        <v>0.39312250000000043</v>
      </c>
      <c r="X99">
        <f t="shared" si="0"/>
        <v>1.2628225000000006</v>
      </c>
      <c r="Y99">
        <f t="shared" si="0"/>
        <v>0</v>
      </c>
      <c r="Z99">
        <f t="shared" si="0"/>
        <v>0</v>
      </c>
      <c r="AA99">
        <f t="shared" si="0"/>
        <v>0.20470000000000005</v>
      </c>
      <c r="AB99">
        <f t="shared" si="0"/>
        <v>2.8924999999999996E-2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1.8660725000000014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7.3280000000000012E-2</v>
      </c>
      <c r="AO99">
        <f t="shared" si="0"/>
        <v>0</v>
      </c>
      <c r="AP99">
        <f t="shared" si="0"/>
        <v>2.4261975000000024</v>
      </c>
      <c r="AQ99">
        <f t="shared" ref="AQ99:AT99" si="1">SUM(AQ3:AQ98)/4000</f>
        <v>0.71765499999999982</v>
      </c>
      <c r="AR99">
        <f t="shared" si="1"/>
        <v>0.44924000000000003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37.6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319.08</v>
      </c>
      <c r="V3" s="196">
        <v>0</v>
      </c>
      <c r="W3" s="196">
        <v>11.49</v>
      </c>
      <c r="X3" s="196">
        <v>19.28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37.6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319.08</v>
      </c>
      <c r="V4" s="196">
        <v>0</v>
      </c>
      <c r="W4" s="196">
        <v>11.08</v>
      </c>
      <c r="X4" s="196">
        <v>19.28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37.6</v>
      </c>
      <c r="L5" s="196">
        <v>22</v>
      </c>
      <c r="M5" s="196">
        <v>0</v>
      </c>
      <c r="N5" s="196">
        <v>28.92</v>
      </c>
      <c r="O5" s="196">
        <v>48.58</v>
      </c>
      <c r="P5" s="196">
        <v>58.95</v>
      </c>
      <c r="Q5" s="196">
        <v>1.93</v>
      </c>
      <c r="R5" s="196">
        <v>4.82</v>
      </c>
      <c r="S5" s="196">
        <v>2.89</v>
      </c>
      <c r="T5" s="196">
        <v>0</v>
      </c>
      <c r="U5" s="196">
        <v>319.08</v>
      </c>
      <c r="V5" s="196">
        <v>0</v>
      </c>
      <c r="W5" s="196">
        <v>11.08</v>
      </c>
      <c r="X5" s="196">
        <v>19.28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37.6</v>
      </c>
      <c r="L6" s="196">
        <v>22</v>
      </c>
      <c r="M6" s="196">
        <v>0</v>
      </c>
      <c r="N6" s="196">
        <v>28.92</v>
      </c>
      <c r="O6" s="196">
        <v>48.58</v>
      </c>
      <c r="P6" s="196">
        <v>58.95</v>
      </c>
      <c r="Q6" s="196">
        <v>1.93</v>
      </c>
      <c r="R6" s="196">
        <v>4.82</v>
      </c>
      <c r="S6" s="196">
        <v>2.89</v>
      </c>
      <c r="T6" s="196">
        <v>0</v>
      </c>
      <c r="U6" s="196">
        <v>319.08</v>
      </c>
      <c r="V6" s="196">
        <v>0</v>
      </c>
      <c r="W6" s="196">
        <v>11.08</v>
      </c>
      <c r="X6" s="196">
        <v>19.28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37.6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4.82</v>
      </c>
      <c r="S7" s="196">
        <v>2.89</v>
      </c>
      <c r="T7" s="196">
        <v>0</v>
      </c>
      <c r="U7" s="196">
        <v>319.08</v>
      </c>
      <c r="V7" s="196">
        <v>0</v>
      </c>
      <c r="W7" s="196">
        <v>11.08</v>
      </c>
      <c r="X7" s="196">
        <v>19.28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37.6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2.89</v>
      </c>
      <c r="T8" s="196">
        <v>0</v>
      </c>
      <c r="U8" s="196">
        <v>319.08</v>
      </c>
      <c r="V8" s="196">
        <v>0</v>
      </c>
      <c r="W8" s="196">
        <v>11.08</v>
      </c>
      <c r="X8" s="196">
        <v>19.28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37.6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2.89</v>
      </c>
      <c r="T9" s="196">
        <v>0</v>
      </c>
      <c r="U9" s="196">
        <v>319.08</v>
      </c>
      <c r="V9" s="196">
        <v>0</v>
      </c>
      <c r="W9" s="196">
        <v>11.08</v>
      </c>
      <c r="X9" s="196">
        <v>19.28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37.6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319.08</v>
      </c>
      <c r="V10" s="196">
        <v>0</v>
      </c>
      <c r="W10" s="196">
        <v>11.08</v>
      </c>
      <c r="X10" s="196">
        <v>19.28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37.6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319.08</v>
      </c>
      <c r="V11" s="196">
        <v>0</v>
      </c>
      <c r="W11" s="196">
        <v>4.82</v>
      </c>
      <c r="X11" s="196">
        <v>19.28</v>
      </c>
      <c r="Y11" s="196">
        <v>0</v>
      </c>
      <c r="Z11">
        <v>0</v>
      </c>
      <c r="AA11" s="196">
        <v>8.1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37.6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319.08</v>
      </c>
      <c r="V12" s="196">
        <v>0</v>
      </c>
      <c r="W12" s="196">
        <v>4.82</v>
      </c>
      <c r="X12" s="196">
        <v>19.28</v>
      </c>
      <c r="Y12" s="196">
        <v>0</v>
      </c>
      <c r="Z12">
        <v>0</v>
      </c>
      <c r="AA12" s="196">
        <v>8.1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37.6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319.08</v>
      </c>
      <c r="V13" s="196">
        <v>0</v>
      </c>
      <c r="W13" s="196">
        <v>4.82</v>
      </c>
      <c r="X13" s="196">
        <v>19.28</v>
      </c>
      <c r="Y13" s="196">
        <v>0</v>
      </c>
      <c r="Z13">
        <v>0</v>
      </c>
      <c r="AA13" s="196">
        <v>8.1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37.6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319.08</v>
      </c>
      <c r="V14" s="196">
        <v>0</v>
      </c>
      <c r="W14" s="196">
        <v>4.82</v>
      </c>
      <c r="X14" s="196">
        <v>19.28</v>
      </c>
      <c r="Y14" s="196">
        <v>0</v>
      </c>
      <c r="Z14">
        <v>0</v>
      </c>
      <c r="AA14" s="196">
        <v>8.1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37.6</v>
      </c>
      <c r="L15" s="196">
        <v>22</v>
      </c>
      <c r="M15" s="196">
        <v>0</v>
      </c>
      <c r="N15" s="196">
        <v>29.38</v>
      </c>
      <c r="O15" s="196">
        <v>48.57</v>
      </c>
      <c r="P15" s="196">
        <v>58.95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319.08</v>
      </c>
      <c r="V15" s="196">
        <v>0</v>
      </c>
      <c r="W15" s="196">
        <v>4.6500000000000004</v>
      </c>
      <c r="X15" s="196">
        <v>19.28</v>
      </c>
      <c r="Y15" s="196">
        <v>0</v>
      </c>
      <c r="Z15">
        <v>0</v>
      </c>
      <c r="AA15" s="196">
        <v>8.1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9.8000000000000007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37.6</v>
      </c>
      <c r="L16" s="196">
        <v>22</v>
      </c>
      <c r="M16" s="196">
        <v>0</v>
      </c>
      <c r="N16" s="196">
        <v>28.92</v>
      </c>
      <c r="O16" s="196">
        <v>48.58</v>
      </c>
      <c r="P16" s="196">
        <v>58.95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319.08</v>
      </c>
      <c r="V16" s="196">
        <v>0</v>
      </c>
      <c r="W16" s="196">
        <v>4.6500000000000004</v>
      </c>
      <c r="X16" s="196">
        <v>19.28</v>
      </c>
      <c r="Y16" s="196">
        <v>0</v>
      </c>
      <c r="Z16">
        <v>0</v>
      </c>
      <c r="AA16" s="196">
        <v>8.1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9.8000000000000007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37.6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319.08</v>
      </c>
      <c r="V17" s="196">
        <v>0</v>
      </c>
      <c r="W17" s="196">
        <v>4.6500000000000004</v>
      </c>
      <c r="X17" s="196">
        <v>19.28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28.92</v>
      </c>
      <c r="AQ17" s="196">
        <v>9.8000000000000007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319.08</v>
      </c>
      <c r="V18" s="196">
        <v>0</v>
      </c>
      <c r="W18" s="196">
        <v>4.6500000000000004</v>
      </c>
      <c r="X18" s="196">
        <v>19.28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28.92</v>
      </c>
      <c r="AQ18" s="196">
        <v>9.8000000000000007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37.6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319.08</v>
      </c>
      <c r="V19" s="196">
        <v>0</v>
      </c>
      <c r="W19" s="196">
        <v>4.6500000000000004</v>
      </c>
      <c r="X19" s="196">
        <v>19.28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37.799999999999997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28.92</v>
      </c>
      <c r="AQ19" s="196">
        <v>9.8000000000000007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37.6</v>
      </c>
      <c r="L20" s="196">
        <v>22</v>
      </c>
      <c r="M20" s="196">
        <v>0</v>
      </c>
      <c r="N20" s="196">
        <v>27.41</v>
      </c>
      <c r="O20" s="196">
        <v>48.57</v>
      </c>
      <c r="P20" s="196">
        <v>58.95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319.08</v>
      </c>
      <c r="V20" s="196">
        <v>0</v>
      </c>
      <c r="W20" s="196">
        <v>4.6500000000000004</v>
      </c>
      <c r="X20" s="196">
        <v>19.28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37.799999999999997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28.92</v>
      </c>
      <c r="AQ20" s="196">
        <v>9.8000000000000007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37.6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319.08</v>
      </c>
      <c r="V21" s="196">
        <v>0</v>
      </c>
      <c r="W21" s="196">
        <v>4.6500000000000004</v>
      </c>
      <c r="X21" s="196">
        <v>19.28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37.799999999999997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28.92</v>
      </c>
      <c r="AQ21" s="196">
        <v>9.8000000000000007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37.6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319.08</v>
      </c>
      <c r="V22" s="196">
        <v>0</v>
      </c>
      <c r="W22" s="196">
        <v>4.6500000000000004</v>
      </c>
      <c r="X22" s="196">
        <v>19.28</v>
      </c>
      <c r="Y22" s="196">
        <v>0</v>
      </c>
      <c r="Z22">
        <v>0</v>
      </c>
      <c r="AA22" s="196">
        <v>7.86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37.799999999999997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28.92</v>
      </c>
      <c r="AQ22" s="196">
        <v>9.8000000000000007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37.6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1.93</v>
      </c>
      <c r="R23" s="196">
        <v>4.82</v>
      </c>
      <c r="S23" s="196">
        <v>2.89</v>
      </c>
      <c r="T23" s="196">
        <v>0</v>
      </c>
      <c r="U23" s="196">
        <v>319.08</v>
      </c>
      <c r="V23" s="196">
        <v>0</v>
      </c>
      <c r="W23" s="196">
        <v>4.6500000000000004</v>
      </c>
      <c r="X23" s="196">
        <v>17.63</v>
      </c>
      <c r="Y23" s="196">
        <v>0</v>
      </c>
      <c r="Z23">
        <v>0</v>
      </c>
      <c r="AA23" s="196">
        <v>7.86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37.799999999999997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28.92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37.6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1.93</v>
      </c>
      <c r="R24" s="196">
        <v>4.82</v>
      </c>
      <c r="S24" s="196">
        <v>2.89</v>
      </c>
      <c r="T24" s="196">
        <v>0</v>
      </c>
      <c r="U24" s="196">
        <v>319.08</v>
      </c>
      <c r="V24" s="196">
        <v>0</v>
      </c>
      <c r="W24" s="196">
        <v>4.6500000000000004</v>
      </c>
      <c r="X24" s="196">
        <v>19.28</v>
      </c>
      <c r="Y24" s="196">
        <v>0</v>
      </c>
      <c r="Z24">
        <v>0</v>
      </c>
      <c r="AA24" s="196">
        <v>7.86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37.799999999999997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28.92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37.6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1.93</v>
      </c>
      <c r="R25" s="196">
        <v>10.39</v>
      </c>
      <c r="S25" s="196">
        <v>2.89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36.119999999999997</v>
      </c>
      <c r="Y25" s="196">
        <v>0</v>
      </c>
      <c r="Z25">
        <v>0</v>
      </c>
      <c r="AA25" s="196">
        <v>7.86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37.799999999999997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36.799999999999997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10.39</v>
      </c>
      <c r="S26" s="196">
        <v>2.89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36.119999999999997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37.799999999999997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57.85</v>
      </c>
      <c r="L27" s="196">
        <v>22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1.93</v>
      </c>
      <c r="R27" s="196">
        <v>10.39</v>
      </c>
      <c r="S27" s="196">
        <v>2.89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36.119999999999997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37.799999999999997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21.21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79.13</v>
      </c>
      <c r="L28" s="196">
        <v>55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1.93</v>
      </c>
      <c r="R28" s="196">
        <v>10.39</v>
      </c>
      <c r="S28" s="196">
        <v>6.46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36.119999999999997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37.799999999999997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21.21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55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1.93</v>
      </c>
      <c r="R29" s="196">
        <v>10.38</v>
      </c>
      <c r="S29" s="196">
        <v>6.46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36.119999999999997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37.799999999999997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21.21</v>
      </c>
      <c r="AR29" s="196">
        <v>1.99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55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1.93</v>
      </c>
      <c r="R30" s="196">
        <v>10.38</v>
      </c>
      <c r="S30" s="196">
        <v>6.46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36.119999999999997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37.799999999999997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21.21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55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1.93</v>
      </c>
      <c r="R31" s="196">
        <v>10.38</v>
      </c>
      <c r="S31" s="196">
        <v>4.68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36.119999999999997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37.799999999999997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21.21</v>
      </c>
      <c r="AR31" s="196">
        <v>16.52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55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1.93</v>
      </c>
      <c r="R32" s="196">
        <v>10.38</v>
      </c>
      <c r="S32" s="196">
        <v>4.68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36.119999999999997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37.799999999999997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21.21</v>
      </c>
      <c r="AR32" s="196">
        <v>26.28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55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4.5199999999999996</v>
      </c>
      <c r="R33" s="196">
        <v>10.38</v>
      </c>
      <c r="S33" s="196">
        <v>4.68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36.119999999999997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37.799999999999997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21.21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55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5.04</v>
      </c>
      <c r="R34" s="196">
        <v>10.38</v>
      </c>
      <c r="S34" s="196">
        <v>4.68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36.119999999999997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37.799999999999997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21.21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55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5.04</v>
      </c>
      <c r="R35" s="196">
        <v>10.38</v>
      </c>
      <c r="S35" s="196">
        <v>4.68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36.119999999999997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37.799999999999997</v>
      </c>
      <c r="AJ35" s="196">
        <v>0</v>
      </c>
      <c r="AK35" s="196">
        <v>0</v>
      </c>
      <c r="AL35" s="196">
        <v>0</v>
      </c>
      <c r="AM35" s="196">
        <v>0</v>
      </c>
      <c r="AN35" s="196">
        <v>5.3</v>
      </c>
      <c r="AO35">
        <v>0</v>
      </c>
      <c r="AP35" s="196">
        <v>68.14</v>
      </c>
      <c r="AQ35" s="196">
        <v>21.21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55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5.04</v>
      </c>
      <c r="R36" s="196">
        <v>10.38</v>
      </c>
      <c r="S36" s="196">
        <v>4.68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36.119999999999997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37.799999999999997</v>
      </c>
      <c r="AJ36" s="196">
        <v>0</v>
      </c>
      <c r="AK36" s="196">
        <v>0</v>
      </c>
      <c r="AL36" s="196">
        <v>0</v>
      </c>
      <c r="AM36" s="196">
        <v>0</v>
      </c>
      <c r="AN36" s="196">
        <v>5.3</v>
      </c>
      <c r="AO36">
        <v>0</v>
      </c>
      <c r="AP36" s="196">
        <v>68.14</v>
      </c>
      <c r="AQ36" s="196">
        <v>21.21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55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5.04</v>
      </c>
      <c r="R37" s="196">
        <v>10.38</v>
      </c>
      <c r="S37" s="196">
        <v>4.68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36.119999999999997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37.799999999999997</v>
      </c>
      <c r="AJ37" s="196">
        <v>0</v>
      </c>
      <c r="AK37" s="196">
        <v>0</v>
      </c>
      <c r="AL37" s="196">
        <v>0</v>
      </c>
      <c r="AM37" s="196">
        <v>0</v>
      </c>
      <c r="AN37" s="196">
        <v>5.3</v>
      </c>
      <c r="AO37">
        <v>0</v>
      </c>
      <c r="AP37" s="196">
        <v>68.14</v>
      </c>
      <c r="AQ37" s="196">
        <v>21.21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55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5.04</v>
      </c>
      <c r="R38" s="196">
        <v>10.38</v>
      </c>
      <c r="S38" s="196">
        <v>4.68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36.119999999999997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37.799999999999997</v>
      </c>
      <c r="AJ38" s="196">
        <v>0</v>
      </c>
      <c r="AK38" s="196">
        <v>0</v>
      </c>
      <c r="AL38" s="196">
        <v>0</v>
      </c>
      <c r="AM38" s="196">
        <v>0</v>
      </c>
      <c r="AN38" s="196">
        <v>5.3</v>
      </c>
      <c r="AO38">
        <v>0</v>
      </c>
      <c r="AP38" s="196">
        <v>68.14</v>
      </c>
      <c r="AQ38" s="196">
        <v>21.21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55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5.03</v>
      </c>
      <c r="R39" s="196">
        <v>10.38</v>
      </c>
      <c r="S39" s="196">
        <v>4.68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36.119999999999997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37.799999999999997</v>
      </c>
      <c r="AJ39" s="196">
        <v>0</v>
      </c>
      <c r="AK39" s="196">
        <v>0</v>
      </c>
      <c r="AL39" s="196">
        <v>0</v>
      </c>
      <c r="AM39" s="196">
        <v>0</v>
      </c>
      <c r="AN39" s="196">
        <v>5.3</v>
      </c>
      <c r="AO39">
        <v>0</v>
      </c>
      <c r="AP39" s="196">
        <v>68.14</v>
      </c>
      <c r="AQ39" s="196">
        <v>21.21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55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5.03</v>
      </c>
      <c r="R40" s="196">
        <v>10.38</v>
      </c>
      <c r="S40" s="196">
        <v>4.68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36.119999999999997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37.799999999999997</v>
      </c>
      <c r="AJ40" s="196">
        <v>0</v>
      </c>
      <c r="AK40" s="196">
        <v>0</v>
      </c>
      <c r="AL40" s="196">
        <v>0</v>
      </c>
      <c r="AM40" s="196">
        <v>0</v>
      </c>
      <c r="AN40" s="196">
        <v>5.3</v>
      </c>
      <c r="AO40">
        <v>0</v>
      </c>
      <c r="AP40" s="196">
        <v>68.14</v>
      </c>
      <c r="AQ40" s="196">
        <v>21.21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65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5.03</v>
      </c>
      <c r="R41" s="196">
        <v>10.38</v>
      </c>
      <c r="S41" s="196">
        <v>4.68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36.119999999999997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37.799999999999997</v>
      </c>
      <c r="AJ41" s="196">
        <v>0</v>
      </c>
      <c r="AK41" s="196">
        <v>0</v>
      </c>
      <c r="AL41" s="196">
        <v>0</v>
      </c>
      <c r="AM41" s="196">
        <v>0</v>
      </c>
      <c r="AN41" s="196">
        <v>5.3</v>
      </c>
      <c r="AO41">
        <v>0</v>
      </c>
      <c r="AP41" s="196">
        <v>68.14</v>
      </c>
      <c r="AQ41" s="196">
        <v>21.21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65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5.03</v>
      </c>
      <c r="R42" s="196">
        <v>10.38</v>
      </c>
      <c r="S42" s="196">
        <v>4.68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36.119999999999997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37.799999999999997</v>
      </c>
      <c r="AJ42" s="196">
        <v>0</v>
      </c>
      <c r="AK42" s="196">
        <v>0</v>
      </c>
      <c r="AL42" s="196">
        <v>0</v>
      </c>
      <c r="AM42" s="196">
        <v>0</v>
      </c>
      <c r="AN42" s="196">
        <v>5.3</v>
      </c>
      <c r="AO42">
        <v>0</v>
      </c>
      <c r="AP42" s="196">
        <v>68.14</v>
      </c>
      <c r="AQ42" s="196">
        <v>21.21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65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5.03</v>
      </c>
      <c r="R43" s="196">
        <v>10.38</v>
      </c>
      <c r="S43" s="196">
        <v>4.68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36.119999999999997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37.799999999999997</v>
      </c>
      <c r="AJ43" s="196">
        <v>0</v>
      </c>
      <c r="AK43" s="196">
        <v>0</v>
      </c>
      <c r="AL43" s="196">
        <v>0</v>
      </c>
      <c r="AM43" s="196">
        <v>0</v>
      </c>
      <c r="AN43" s="196">
        <v>5.3</v>
      </c>
      <c r="AO43">
        <v>0</v>
      </c>
      <c r="AP43" s="196">
        <v>68.14</v>
      </c>
      <c r="AQ43" s="196">
        <v>21.21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65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5.03</v>
      </c>
      <c r="R44" s="196">
        <v>10.38</v>
      </c>
      <c r="S44" s="196">
        <v>4.68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36.119999999999997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37.799999999999997</v>
      </c>
      <c r="AJ44" s="196">
        <v>0</v>
      </c>
      <c r="AK44" s="196">
        <v>0</v>
      </c>
      <c r="AL44" s="196">
        <v>0</v>
      </c>
      <c r="AM44" s="196">
        <v>0</v>
      </c>
      <c r="AN44" s="196">
        <v>5.3</v>
      </c>
      <c r="AO44">
        <v>0</v>
      </c>
      <c r="AP44" s="196">
        <v>68.14</v>
      </c>
      <c r="AQ44" s="196">
        <v>21.21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60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5.03</v>
      </c>
      <c r="R45" s="196">
        <v>10.38</v>
      </c>
      <c r="S45" s="196">
        <v>4.68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36.119999999999997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37.799999999999997</v>
      </c>
      <c r="AJ45" s="196">
        <v>0</v>
      </c>
      <c r="AK45" s="196">
        <v>0</v>
      </c>
      <c r="AL45" s="196">
        <v>0</v>
      </c>
      <c r="AM45" s="196">
        <v>0</v>
      </c>
      <c r="AN45" s="196">
        <v>5.3</v>
      </c>
      <c r="AO45">
        <v>0</v>
      </c>
      <c r="AP45" s="196">
        <v>68.14</v>
      </c>
      <c r="AQ45" s="196">
        <v>21.21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55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5.03</v>
      </c>
      <c r="R46" s="196">
        <v>10.38</v>
      </c>
      <c r="S46" s="196">
        <v>4.68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36.119999999999997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37.799999999999997</v>
      </c>
      <c r="AJ46" s="196">
        <v>0</v>
      </c>
      <c r="AK46" s="196">
        <v>0</v>
      </c>
      <c r="AL46" s="196">
        <v>0</v>
      </c>
      <c r="AM46" s="196">
        <v>0</v>
      </c>
      <c r="AN46" s="196">
        <v>5.3</v>
      </c>
      <c r="AO46">
        <v>0</v>
      </c>
      <c r="AP46" s="196">
        <v>68.14</v>
      </c>
      <c r="AQ46" s="196">
        <v>21.21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55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5.03</v>
      </c>
      <c r="R47" s="196">
        <v>10.38</v>
      </c>
      <c r="S47" s="196">
        <v>4.68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36.119999999999997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5.3</v>
      </c>
      <c r="AO47">
        <v>0</v>
      </c>
      <c r="AP47" s="196">
        <v>68.14</v>
      </c>
      <c r="AQ47" s="196">
        <v>21.21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55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5.03</v>
      </c>
      <c r="R48" s="196">
        <v>10.38</v>
      </c>
      <c r="S48" s="196">
        <v>4.68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36.119999999999997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5.3</v>
      </c>
      <c r="AO48">
        <v>0</v>
      </c>
      <c r="AP48" s="196">
        <v>68.14</v>
      </c>
      <c r="AQ48" s="196">
        <v>21.21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60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1.86</v>
      </c>
      <c r="R49" s="196">
        <v>10.38</v>
      </c>
      <c r="S49" s="196">
        <v>4.68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36.119999999999997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5.3</v>
      </c>
      <c r="AO49">
        <v>0</v>
      </c>
      <c r="AP49" s="196">
        <v>68.14</v>
      </c>
      <c r="AQ49" s="196">
        <v>21.21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60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1.86</v>
      </c>
      <c r="R50" s="196">
        <v>10.38</v>
      </c>
      <c r="S50" s="196">
        <v>4.68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36.119999999999997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5.3</v>
      </c>
      <c r="AO50">
        <v>0</v>
      </c>
      <c r="AP50" s="196">
        <v>68.14</v>
      </c>
      <c r="AQ50" s="196">
        <v>21.21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60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1.86</v>
      </c>
      <c r="R51" s="196">
        <v>10.38</v>
      </c>
      <c r="S51" s="196">
        <v>4.68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36.119999999999997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5.3</v>
      </c>
      <c r="AO51">
        <v>0</v>
      </c>
      <c r="AP51" s="196">
        <v>68.14</v>
      </c>
      <c r="AQ51" s="196">
        <v>21.21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60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1.86</v>
      </c>
      <c r="R52" s="196">
        <v>10.38</v>
      </c>
      <c r="S52" s="196">
        <v>4.68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36.119999999999997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5.3</v>
      </c>
      <c r="AO52">
        <v>0</v>
      </c>
      <c r="AP52" s="196">
        <v>68.14</v>
      </c>
      <c r="AQ52" s="196">
        <v>21.21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65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1.79</v>
      </c>
      <c r="R53" s="196">
        <v>10.38</v>
      </c>
      <c r="S53" s="196">
        <v>4.72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36.119999999999997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5.3</v>
      </c>
      <c r="AO53">
        <v>0</v>
      </c>
      <c r="AP53" s="196">
        <v>68.14</v>
      </c>
      <c r="AQ53" s="196">
        <v>21.21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65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1.79</v>
      </c>
      <c r="R54" s="196">
        <v>10.38</v>
      </c>
      <c r="S54" s="196">
        <v>4.72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36.119999999999997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5.3</v>
      </c>
      <c r="AO54">
        <v>0</v>
      </c>
      <c r="AP54" s="196">
        <v>68.14</v>
      </c>
      <c r="AQ54" s="196">
        <v>21.21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50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1.79</v>
      </c>
      <c r="R55" s="196">
        <v>10.38</v>
      </c>
      <c r="S55" s="196">
        <v>6.46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36.119999999999997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5.3</v>
      </c>
      <c r="AO55">
        <v>0</v>
      </c>
      <c r="AP55" s="196">
        <v>69.010000000000005</v>
      </c>
      <c r="AQ55" s="196">
        <v>21.21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40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1.79</v>
      </c>
      <c r="R56" s="196">
        <v>10.38</v>
      </c>
      <c r="S56" s="196">
        <v>6.46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36.119999999999997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5.3</v>
      </c>
      <c r="AO56">
        <v>0</v>
      </c>
      <c r="AP56" s="196">
        <v>68.14</v>
      </c>
      <c r="AQ56" s="196">
        <v>21.21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79.13</v>
      </c>
      <c r="L57" s="196">
        <v>50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4.92</v>
      </c>
      <c r="R57" s="196">
        <v>10.38</v>
      </c>
      <c r="S57" s="196">
        <v>3.8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36.119999999999997</v>
      </c>
      <c r="Y57" s="196">
        <v>0</v>
      </c>
      <c r="Z57">
        <v>0</v>
      </c>
      <c r="AA57" s="196">
        <v>0</v>
      </c>
      <c r="AB57" s="196">
        <v>6.34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5.3</v>
      </c>
      <c r="AO57">
        <v>0</v>
      </c>
      <c r="AP57" s="196">
        <v>68.14</v>
      </c>
      <c r="AQ57" s="196">
        <v>21.21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79.13</v>
      </c>
      <c r="L58" s="196">
        <v>50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5.03</v>
      </c>
      <c r="R58" s="196">
        <v>10.38</v>
      </c>
      <c r="S58" s="196">
        <v>3.8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36.119999999999997</v>
      </c>
      <c r="Y58" s="196">
        <v>0</v>
      </c>
      <c r="Z58">
        <v>0</v>
      </c>
      <c r="AA58" s="196">
        <v>0</v>
      </c>
      <c r="AB58" s="196">
        <v>6.34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5.3</v>
      </c>
      <c r="AO58">
        <v>0</v>
      </c>
      <c r="AP58" s="196">
        <v>68.14</v>
      </c>
      <c r="AQ58" s="196">
        <v>21.21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60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5.03</v>
      </c>
      <c r="R59" s="196">
        <v>10.38</v>
      </c>
      <c r="S59" s="196">
        <v>3.8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36.119999999999997</v>
      </c>
      <c r="Y59" s="196">
        <v>0</v>
      </c>
      <c r="Z59">
        <v>0</v>
      </c>
      <c r="AA59" s="196">
        <v>0</v>
      </c>
      <c r="AB59" s="196">
        <v>6.34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5.3</v>
      </c>
      <c r="AO59">
        <v>0</v>
      </c>
      <c r="AP59" s="196">
        <v>68.14</v>
      </c>
      <c r="AQ59" s="196">
        <v>21.21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60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5.03</v>
      </c>
      <c r="R60" s="196">
        <v>10.38</v>
      </c>
      <c r="S60" s="196">
        <v>3.8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36.119999999999997</v>
      </c>
      <c r="Y60" s="196">
        <v>0</v>
      </c>
      <c r="Z60">
        <v>0</v>
      </c>
      <c r="AA60" s="196">
        <v>0</v>
      </c>
      <c r="AB60" s="196">
        <v>6.34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5.3</v>
      </c>
      <c r="AO60">
        <v>0</v>
      </c>
      <c r="AP60" s="196">
        <v>68.14</v>
      </c>
      <c r="AQ60" s="196">
        <v>21.21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60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5.03</v>
      </c>
      <c r="R61" s="196">
        <v>10.38</v>
      </c>
      <c r="S61" s="196">
        <v>3.8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36.119999999999997</v>
      </c>
      <c r="Y61" s="196">
        <v>0</v>
      </c>
      <c r="Z61">
        <v>0</v>
      </c>
      <c r="AA61" s="196">
        <v>0</v>
      </c>
      <c r="AB61" s="196">
        <v>6.34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5.3</v>
      </c>
      <c r="AO61">
        <v>0</v>
      </c>
      <c r="AP61" s="196">
        <v>68.14</v>
      </c>
      <c r="AQ61" s="196">
        <v>21.21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60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5.03</v>
      </c>
      <c r="R62" s="196">
        <v>10.38</v>
      </c>
      <c r="S62" s="196">
        <v>3.8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36.119999999999997</v>
      </c>
      <c r="Y62" s="196">
        <v>0</v>
      </c>
      <c r="Z62">
        <v>0</v>
      </c>
      <c r="AA62" s="196">
        <v>0</v>
      </c>
      <c r="AB62" s="196">
        <v>6.34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5.3</v>
      </c>
      <c r="AO62">
        <v>0</v>
      </c>
      <c r="AP62" s="196">
        <v>68.14</v>
      </c>
      <c r="AQ62" s="196">
        <v>21.21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65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5.03</v>
      </c>
      <c r="R63" s="196">
        <v>10.38</v>
      </c>
      <c r="S63" s="196">
        <v>3.84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36.119999999999997</v>
      </c>
      <c r="Y63" s="196">
        <v>0</v>
      </c>
      <c r="Z63">
        <v>0</v>
      </c>
      <c r="AA63" s="196">
        <v>0</v>
      </c>
      <c r="AB63" s="196">
        <v>6.34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5.3</v>
      </c>
      <c r="AO63">
        <v>0</v>
      </c>
      <c r="AP63" s="196">
        <v>68.14</v>
      </c>
      <c r="AQ63" s="196">
        <v>21.21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65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5.03</v>
      </c>
      <c r="R64" s="196">
        <v>10.38</v>
      </c>
      <c r="S64" s="196">
        <v>3.84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36.119999999999997</v>
      </c>
      <c r="Y64" s="196">
        <v>0</v>
      </c>
      <c r="Z64">
        <v>0</v>
      </c>
      <c r="AA64" s="196">
        <v>0</v>
      </c>
      <c r="AB64" s="196">
        <v>6.34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5.3</v>
      </c>
      <c r="AO64">
        <v>0</v>
      </c>
      <c r="AP64" s="196">
        <v>68.14</v>
      </c>
      <c r="AQ64" s="196">
        <v>21.21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65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5.03</v>
      </c>
      <c r="R65" s="196">
        <v>10.38</v>
      </c>
      <c r="S65" s="196">
        <v>3.84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36.119999999999997</v>
      </c>
      <c r="Y65" s="196">
        <v>0</v>
      </c>
      <c r="Z65">
        <v>0</v>
      </c>
      <c r="AA65" s="196">
        <v>0</v>
      </c>
      <c r="AB65" s="196">
        <v>6.34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45.93</v>
      </c>
      <c r="AJ65" s="196">
        <v>0</v>
      </c>
      <c r="AK65" s="196">
        <v>0</v>
      </c>
      <c r="AL65" s="196">
        <v>0</v>
      </c>
      <c r="AM65" s="196">
        <v>0</v>
      </c>
      <c r="AN65" s="196">
        <v>5.3</v>
      </c>
      <c r="AO65">
        <v>0</v>
      </c>
      <c r="AP65" s="196">
        <v>68.14</v>
      </c>
      <c r="AQ65" s="196">
        <v>21.21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65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5.03</v>
      </c>
      <c r="R66" s="196">
        <v>10.38</v>
      </c>
      <c r="S66" s="196">
        <v>3.84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36.119999999999997</v>
      </c>
      <c r="Y66" s="196">
        <v>0</v>
      </c>
      <c r="Z66">
        <v>0</v>
      </c>
      <c r="AA66" s="196">
        <v>0</v>
      </c>
      <c r="AB66" s="196">
        <v>6.34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45.93</v>
      </c>
      <c r="AJ66" s="196">
        <v>0</v>
      </c>
      <c r="AK66" s="196">
        <v>0</v>
      </c>
      <c r="AL66" s="196">
        <v>0</v>
      </c>
      <c r="AM66" s="196">
        <v>0</v>
      </c>
      <c r="AN66" s="196">
        <v>5.3</v>
      </c>
      <c r="AO66">
        <v>0</v>
      </c>
      <c r="AP66" s="196">
        <v>68.14</v>
      </c>
      <c r="AQ66" s="196">
        <v>21.21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65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5.03</v>
      </c>
      <c r="R67" s="196">
        <v>10.38</v>
      </c>
      <c r="S67" s="196">
        <v>3.84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36.119999999999997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21.86</v>
      </c>
      <c r="AR67" s="196">
        <v>24.89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65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5.03</v>
      </c>
      <c r="R68" s="196">
        <v>10.38</v>
      </c>
      <c r="S68" s="196">
        <v>3.84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36.119999999999997</v>
      </c>
      <c r="Y68" s="196">
        <v>0</v>
      </c>
      <c r="Z68">
        <v>0</v>
      </c>
      <c r="AA68" s="196">
        <v>8.59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21.86</v>
      </c>
      <c r="AR68" s="196">
        <v>19.84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65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4.28</v>
      </c>
      <c r="R69" s="196">
        <v>10.38</v>
      </c>
      <c r="S69" s="196">
        <v>3.84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36.119999999999997</v>
      </c>
      <c r="Y69" s="196">
        <v>0</v>
      </c>
      <c r="Z69">
        <v>0</v>
      </c>
      <c r="AA69" s="196">
        <v>8.59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21.86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65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4.28</v>
      </c>
      <c r="R70" s="196">
        <v>10.38</v>
      </c>
      <c r="S70" s="196">
        <v>3.84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36.119999999999997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21.86</v>
      </c>
      <c r="AR70" s="196">
        <v>3.76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65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4.28</v>
      </c>
      <c r="R71" s="196">
        <v>10.38</v>
      </c>
      <c r="S71" s="196">
        <v>3.84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36.119999999999997</v>
      </c>
      <c r="Y71" s="196">
        <v>0</v>
      </c>
      <c r="Z71">
        <v>0</v>
      </c>
      <c r="AA71" s="196">
        <v>8.59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21.86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65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4.28</v>
      </c>
      <c r="R72" s="196">
        <v>10.38</v>
      </c>
      <c r="S72" s="196">
        <v>3.84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36.119999999999997</v>
      </c>
      <c r="Y72" s="196">
        <v>0</v>
      </c>
      <c r="Z72">
        <v>0</v>
      </c>
      <c r="AA72" s="196">
        <v>8.59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21.86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65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4.13</v>
      </c>
      <c r="R73" s="196">
        <v>10.38</v>
      </c>
      <c r="S73" s="196">
        <v>3.84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36.119999999999997</v>
      </c>
      <c r="Y73" s="196">
        <v>0</v>
      </c>
      <c r="Z73">
        <v>0</v>
      </c>
      <c r="AA73" s="196">
        <v>8.59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21.86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65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4.13</v>
      </c>
      <c r="R74" s="196">
        <v>10.38</v>
      </c>
      <c r="S74" s="196">
        <v>3.84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36.119999999999997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21.86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65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4.13</v>
      </c>
      <c r="R75" s="196">
        <v>10.38</v>
      </c>
      <c r="S75" s="196">
        <v>3.84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36.119999999999997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21.86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65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4.13</v>
      </c>
      <c r="R76" s="196">
        <v>10.38</v>
      </c>
      <c r="S76" s="196">
        <v>3.84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36.119999999999997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21.86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65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4.13</v>
      </c>
      <c r="R77" s="196">
        <v>10.38</v>
      </c>
      <c r="S77" s="196">
        <v>3.84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21.86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65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4.13</v>
      </c>
      <c r="R78" s="196">
        <v>10.38</v>
      </c>
      <c r="S78" s="196">
        <v>3.84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21.86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65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4.13</v>
      </c>
      <c r="R79" s="196">
        <v>10.38</v>
      </c>
      <c r="S79" s="196">
        <v>3.84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36.119999999999997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21.86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65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4.13</v>
      </c>
      <c r="R80" s="196">
        <v>10.38</v>
      </c>
      <c r="S80" s="196">
        <v>3.84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36.119999999999997</v>
      </c>
      <c r="Y80" s="196">
        <v>0</v>
      </c>
      <c r="Z80">
        <v>0</v>
      </c>
      <c r="AA80" s="196">
        <v>8.59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46.74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21.86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65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4.13</v>
      </c>
      <c r="R81" s="196">
        <v>10.38</v>
      </c>
      <c r="S81" s="196">
        <v>3.84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36.119999999999997</v>
      </c>
      <c r="Y81" s="196">
        <v>0</v>
      </c>
      <c r="Z81">
        <v>0</v>
      </c>
      <c r="AA81" s="196">
        <v>8.59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46.74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21.86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65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4.13</v>
      </c>
      <c r="R82" s="196">
        <v>10.38</v>
      </c>
      <c r="S82" s="196">
        <v>3.84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36.119999999999997</v>
      </c>
      <c r="Y82" s="196">
        <v>0</v>
      </c>
      <c r="Z82">
        <v>0</v>
      </c>
      <c r="AA82" s="196">
        <v>8.59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46.74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21.86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79.13</v>
      </c>
      <c r="L83" s="196">
        <v>45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2.3199999999999998</v>
      </c>
      <c r="R83" s="196">
        <v>10.38</v>
      </c>
      <c r="S83" s="196">
        <v>1.68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36.119999999999997</v>
      </c>
      <c r="Y83" s="196">
        <v>0</v>
      </c>
      <c r="Z83">
        <v>0</v>
      </c>
      <c r="AA83" s="196">
        <v>8.59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21.86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79.13</v>
      </c>
      <c r="L84" s="196">
        <v>35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0.96</v>
      </c>
      <c r="R84" s="196">
        <v>10.38</v>
      </c>
      <c r="S84" s="196">
        <v>1.68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36.119999999999997</v>
      </c>
      <c r="Y84" s="196">
        <v>0</v>
      </c>
      <c r="Z84">
        <v>0</v>
      </c>
      <c r="AA84" s="196">
        <v>8.59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21.86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79.13</v>
      </c>
      <c r="L85" s="196">
        <v>30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0.96</v>
      </c>
      <c r="R85" s="196">
        <v>10.38</v>
      </c>
      <c r="S85" s="196">
        <v>2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36.119999999999997</v>
      </c>
      <c r="Y85" s="196">
        <v>0</v>
      </c>
      <c r="Z85">
        <v>0</v>
      </c>
      <c r="AA85" s="196">
        <v>8.59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21.86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69.42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0.96</v>
      </c>
      <c r="R86" s="196">
        <v>10.38</v>
      </c>
      <c r="S86" s="196">
        <v>2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36.119999999999997</v>
      </c>
      <c r="Y86" s="196">
        <v>0</v>
      </c>
      <c r="Z86">
        <v>0</v>
      </c>
      <c r="AA86" s="196">
        <v>8.59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21.86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59.78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0.96</v>
      </c>
      <c r="R87" s="196">
        <v>10.77</v>
      </c>
      <c r="S87" s="196">
        <v>2</v>
      </c>
      <c r="T87" s="196">
        <v>0</v>
      </c>
      <c r="U87" s="196">
        <v>319.08</v>
      </c>
      <c r="V87" s="196">
        <v>5.27</v>
      </c>
      <c r="W87" s="196">
        <v>11.08</v>
      </c>
      <c r="X87" s="196">
        <v>36.119999999999997</v>
      </c>
      <c r="Y87" s="196">
        <v>0</v>
      </c>
      <c r="Z87">
        <v>0</v>
      </c>
      <c r="AA87" s="196">
        <v>8.35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21.8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50.13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0.96</v>
      </c>
      <c r="R88" s="196">
        <v>10.39</v>
      </c>
      <c r="S88" s="196">
        <v>2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36.119999999999997</v>
      </c>
      <c r="Y88" s="196">
        <v>0</v>
      </c>
      <c r="Z88">
        <v>0</v>
      </c>
      <c r="AA88" s="196">
        <v>8.35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21.8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38.56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0.96</v>
      </c>
      <c r="R89" s="196">
        <v>10.39</v>
      </c>
      <c r="S89" s="196">
        <v>2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36.119999999999997</v>
      </c>
      <c r="Y89" s="196">
        <v>0</v>
      </c>
      <c r="Z89">
        <v>0</v>
      </c>
      <c r="AA89" s="196">
        <v>8.35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21.8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38.56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0.96</v>
      </c>
      <c r="R90" s="196">
        <v>10.39</v>
      </c>
      <c r="S90" s="196">
        <v>2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36.119999999999997</v>
      </c>
      <c r="Y90" s="196">
        <v>0</v>
      </c>
      <c r="Z90">
        <v>0</v>
      </c>
      <c r="AA90" s="196">
        <v>8.35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21.8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48.21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0.96</v>
      </c>
      <c r="R91" s="196">
        <v>10.39</v>
      </c>
      <c r="S91" s="196">
        <v>2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36.119999999999997</v>
      </c>
      <c r="Y91" s="196">
        <v>0</v>
      </c>
      <c r="Z91">
        <v>0</v>
      </c>
      <c r="AA91" s="196">
        <v>8.35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38.56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0.96</v>
      </c>
      <c r="R92" s="196">
        <v>10.39</v>
      </c>
      <c r="S92" s="196">
        <v>2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36.119999999999997</v>
      </c>
      <c r="Y92" s="196">
        <v>0</v>
      </c>
      <c r="Z92">
        <v>0</v>
      </c>
      <c r="AA92" s="196">
        <v>8.35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38.56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0.96</v>
      </c>
      <c r="R93" s="196">
        <v>2.89</v>
      </c>
      <c r="S93" s="196">
        <v>2</v>
      </c>
      <c r="T93" s="196">
        <v>0</v>
      </c>
      <c r="U93" s="196">
        <v>319.08</v>
      </c>
      <c r="V93" s="196">
        <v>0</v>
      </c>
      <c r="W93" s="196">
        <v>11.08</v>
      </c>
      <c r="X93" s="196">
        <v>36.119999999999997</v>
      </c>
      <c r="Y93" s="196">
        <v>0</v>
      </c>
      <c r="Z93">
        <v>0</v>
      </c>
      <c r="AA93" s="196">
        <v>8.35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38.56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0.96</v>
      </c>
      <c r="R94" s="196">
        <v>2.89</v>
      </c>
      <c r="S94" s="196">
        <v>2</v>
      </c>
      <c r="T94" s="196">
        <v>0</v>
      </c>
      <c r="U94" s="196">
        <v>319.08</v>
      </c>
      <c r="V94" s="196">
        <v>0</v>
      </c>
      <c r="W94" s="196">
        <v>11.08</v>
      </c>
      <c r="X94" s="196">
        <v>36.119999999999997</v>
      </c>
      <c r="Y94" s="196">
        <v>0</v>
      </c>
      <c r="Z94">
        <v>0</v>
      </c>
      <c r="AA94" s="196">
        <v>8.35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50.29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0.96</v>
      </c>
      <c r="R95" s="196">
        <v>2.89</v>
      </c>
      <c r="S95" s="196">
        <v>2</v>
      </c>
      <c r="T95" s="196">
        <v>0</v>
      </c>
      <c r="U95" s="196">
        <v>319.08</v>
      </c>
      <c r="V95" s="196">
        <v>0</v>
      </c>
      <c r="W95" s="196">
        <v>11.08</v>
      </c>
      <c r="X95" s="196">
        <v>36.119999999999997</v>
      </c>
      <c r="Y95" s="196">
        <v>0</v>
      </c>
      <c r="Z95">
        <v>0</v>
      </c>
      <c r="AA95" s="196">
        <v>8.35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22.09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38.56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0.96</v>
      </c>
      <c r="R96" s="196">
        <v>2.89</v>
      </c>
      <c r="S96" s="196">
        <v>2</v>
      </c>
      <c r="T96" s="196">
        <v>0</v>
      </c>
      <c r="U96" s="196">
        <v>319.08</v>
      </c>
      <c r="V96" s="196">
        <v>0</v>
      </c>
      <c r="W96" s="196">
        <v>11.08</v>
      </c>
      <c r="X96" s="196">
        <v>36.119999999999997</v>
      </c>
      <c r="Y96" s="196">
        <v>0</v>
      </c>
      <c r="Z96">
        <v>0</v>
      </c>
      <c r="AA96" s="196">
        <v>8.35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22.09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38.56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0.96</v>
      </c>
      <c r="R97" s="196">
        <v>2.89</v>
      </c>
      <c r="S97" s="196">
        <v>2</v>
      </c>
      <c r="T97" s="196">
        <v>0</v>
      </c>
      <c r="U97" s="196">
        <v>319.08</v>
      </c>
      <c r="V97" s="196">
        <v>1.68</v>
      </c>
      <c r="W97" s="196">
        <v>11.08</v>
      </c>
      <c r="X97" s="196">
        <v>36.119999999999997</v>
      </c>
      <c r="Y97" s="196">
        <v>0</v>
      </c>
      <c r="Z97">
        <v>0</v>
      </c>
      <c r="AA97" s="196">
        <v>8.35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9.2899999999999991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38.56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0.96</v>
      </c>
      <c r="R98" s="196">
        <v>2.89</v>
      </c>
      <c r="S98" s="196">
        <v>2</v>
      </c>
      <c r="T98" s="196">
        <v>0</v>
      </c>
      <c r="U98" s="196">
        <v>319.08</v>
      </c>
      <c r="V98" s="196">
        <v>0</v>
      </c>
      <c r="W98" s="196">
        <v>11.08</v>
      </c>
      <c r="X98" s="196">
        <v>36.119999999999997</v>
      </c>
      <c r="Y98" s="196">
        <v>0</v>
      </c>
      <c r="Z98">
        <v>0</v>
      </c>
      <c r="AA98" s="196">
        <v>8.35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9.2899999999999991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1.5338250000000022</v>
      </c>
      <c r="L99">
        <f t="shared" si="0"/>
        <v>1.0615000000000001</v>
      </c>
      <c r="M99">
        <f t="shared" si="0"/>
        <v>0</v>
      </c>
      <c r="N99">
        <f t="shared" si="0"/>
        <v>0.69381750000000086</v>
      </c>
      <c r="O99">
        <f t="shared" si="0"/>
        <v>1.1656875000000007</v>
      </c>
      <c r="P99">
        <f t="shared" si="0"/>
        <v>1.4147999999999974</v>
      </c>
      <c r="Q99">
        <f t="shared" si="0"/>
        <v>7.197749999999993E-2</v>
      </c>
      <c r="R99">
        <f t="shared" si="0"/>
        <v>0.20742499999999989</v>
      </c>
      <c r="S99">
        <f t="shared" si="0"/>
        <v>8.6977499999999958E-2</v>
      </c>
      <c r="T99">
        <f t="shared" si="0"/>
        <v>0</v>
      </c>
      <c r="U99">
        <f t="shared" si="0"/>
        <v>7.6579200000000194</v>
      </c>
      <c r="V99">
        <f t="shared" si="0"/>
        <v>8.6827500000000002E-2</v>
      </c>
      <c r="W99">
        <f t="shared" si="0"/>
        <v>0.24368750000000036</v>
      </c>
      <c r="X99">
        <f t="shared" si="0"/>
        <v>0.77384749999999847</v>
      </c>
      <c r="Y99">
        <f t="shared" si="0"/>
        <v>0</v>
      </c>
      <c r="Z99">
        <f t="shared" si="0"/>
        <v>0</v>
      </c>
      <c r="AA99">
        <f t="shared" si="0"/>
        <v>0.11515750000000001</v>
      </c>
      <c r="AB99">
        <f t="shared" si="0"/>
        <v>1.5850000000000003E-2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1.0939050000000001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4.2400000000000014E-2</v>
      </c>
      <c r="AO99">
        <f t="shared" si="0"/>
        <v>0</v>
      </c>
      <c r="AP99">
        <f t="shared" si="0"/>
        <v>1.4198675000000014</v>
      </c>
      <c r="AQ99">
        <f t="shared" si="0"/>
        <v>0.43913999999999948</v>
      </c>
      <c r="AR99">
        <f t="shared" si="0"/>
        <v>0.24902249999999984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106</v>
      </c>
      <c r="M3" s="196">
        <v>23.32</v>
      </c>
      <c r="N3" s="196">
        <v>34.94</v>
      </c>
      <c r="O3" s="196">
        <v>0</v>
      </c>
      <c r="P3" s="196">
        <v>36.49</v>
      </c>
      <c r="Q3" s="196">
        <v>2.89</v>
      </c>
      <c r="R3" s="196">
        <v>3.86</v>
      </c>
      <c r="S3" s="196">
        <v>2.89</v>
      </c>
      <c r="T3" s="196">
        <v>0</v>
      </c>
      <c r="U3" s="196">
        <v>24.78</v>
      </c>
      <c r="V3" s="196">
        <v>1.93</v>
      </c>
      <c r="W3" s="196">
        <v>4.62</v>
      </c>
      <c r="X3" s="196">
        <v>9.64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106</v>
      </c>
      <c r="M4" s="196">
        <v>23.32</v>
      </c>
      <c r="N4" s="196">
        <v>34.94</v>
      </c>
      <c r="O4" s="196">
        <v>0</v>
      </c>
      <c r="P4" s="196">
        <v>36.49</v>
      </c>
      <c r="Q4" s="196">
        <v>2.89</v>
      </c>
      <c r="R4" s="196">
        <v>3.86</v>
      </c>
      <c r="S4" s="196">
        <v>2.89</v>
      </c>
      <c r="T4" s="196">
        <v>0</v>
      </c>
      <c r="U4" s="196">
        <v>24.78</v>
      </c>
      <c r="V4" s="196">
        <v>1.93</v>
      </c>
      <c r="W4" s="196">
        <v>3.86</v>
      </c>
      <c r="X4" s="196">
        <v>9.64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106</v>
      </c>
      <c r="M5" s="196">
        <v>23.32</v>
      </c>
      <c r="N5" s="196">
        <v>34.94</v>
      </c>
      <c r="O5" s="196">
        <v>0</v>
      </c>
      <c r="P5" s="196">
        <v>36.49</v>
      </c>
      <c r="Q5" s="196">
        <v>2.89</v>
      </c>
      <c r="R5" s="196">
        <v>3.86</v>
      </c>
      <c r="S5" s="196">
        <v>2.89</v>
      </c>
      <c r="T5" s="196">
        <v>0</v>
      </c>
      <c r="U5" s="196">
        <v>24.78</v>
      </c>
      <c r="V5" s="196">
        <v>1.93</v>
      </c>
      <c r="W5" s="196">
        <v>3.86</v>
      </c>
      <c r="X5" s="196">
        <v>9.64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106</v>
      </c>
      <c r="M6" s="196">
        <v>23.32</v>
      </c>
      <c r="N6" s="196">
        <v>34.94</v>
      </c>
      <c r="O6" s="196">
        <v>0</v>
      </c>
      <c r="P6" s="196">
        <v>36.49</v>
      </c>
      <c r="Q6" s="196">
        <v>2.89</v>
      </c>
      <c r="R6" s="196">
        <v>3.86</v>
      </c>
      <c r="S6" s="196">
        <v>2.89</v>
      </c>
      <c r="T6" s="196">
        <v>0</v>
      </c>
      <c r="U6" s="196">
        <v>24.78</v>
      </c>
      <c r="V6" s="196">
        <v>1.93</v>
      </c>
      <c r="W6" s="196">
        <v>3.86</v>
      </c>
      <c r="X6" s="196">
        <v>9.64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106</v>
      </c>
      <c r="M7" s="196">
        <v>23.32</v>
      </c>
      <c r="N7" s="196">
        <v>34.94</v>
      </c>
      <c r="O7" s="196">
        <v>0</v>
      </c>
      <c r="P7" s="196">
        <v>36.49</v>
      </c>
      <c r="Q7" s="196">
        <v>2.89</v>
      </c>
      <c r="R7" s="196">
        <v>3.86</v>
      </c>
      <c r="S7" s="196">
        <v>2.89</v>
      </c>
      <c r="T7" s="196">
        <v>0</v>
      </c>
      <c r="U7" s="196">
        <v>24.78</v>
      </c>
      <c r="V7" s="196">
        <v>1.93</v>
      </c>
      <c r="W7" s="196">
        <v>3.86</v>
      </c>
      <c r="X7" s="196">
        <v>9.64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106</v>
      </c>
      <c r="M8" s="196">
        <v>23.32</v>
      </c>
      <c r="N8" s="196">
        <v>34.94</v>
      </c>
      <c r="O8" s="196">
        <v>0</v>
      </c>
      <c r="P8" s="196">
        <v>36.49</v>
      </c>
      <c r="Q8" s="196">
        <v>2.89</v>
      </c>
      <c r="R8" s="196">
        <v>3.86</v>
      </c>
      <c r="S8" s="196">
        <v>2.89</v>
      </c>
      <c r="T8" s="196">
        <v>0</v>
      </c>
      <c r="U8" s="196">
        <v>24.78</v>
      </c>
      <c r="V8" s="196">
        <v>1.93</v>
      </c>
      <c r="W8" s="196">
        <v>3.86</v>
      </c>
      <c r="X8" s="196">
        <v>9.64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106</v>
      </c>
      <c r="M9" s="196">
        <v>22.48</v>
      </c>
      <c r="N9" s="196">
        <v>34.94</v>
      </c>
      <c r="O9" s="196">
        <v>0</v>
      </c>
      <c r="P9" s="196">
        <v>36.49</v>
      </c>
      <c r="Q9" s="196">
        <v>2.89</v>
      </c>
      <c r="R9" s="196">
        <v>3.86</v>
      </c>
      <c r="S9" s="196">
        <v>2.89</v>
      </c>
      <c r="T9" s="196">
        <v>0</v>
      </c>
      <c r="U9" s="196">
        <v>24.78</v>
      </c>
      <c r="V9" s="196">
        <v>1.93</v>
      </c>
      <c r="W9" s="196">
        <v>3.86</v>
      </c>
      <c r="X9" s="196">
        <v>9.64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106</v>
      </c>
      <c r="M10" s="196">
        <v>22.48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3.86</v>
      </c>
      <c r="S10" s="196">
        <v>2.89</v>
      </c>
      <c r="T10" s="196">
        <v>0</v>
      </c>
      <c r="U10" s="196">
        <v>24.78</v>
      </c>
      <c r="V10" s="196">
        <v>1.93</v>
      </c>
      <c r="W10" s="196">
        <v>3.86</v>
      </c>
      <c r="X10" s="196">
        <v>9.64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106</v>
      </c>
      <c r="M11" s="196">
        <v>22.48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3.86</v>
      </c>
      <c r="S11" s="196">
        <v>2.89</v>
      </c>
      <c r="T11" s="196">
        <v>0</v>
      </c>
      <c r="U11" s="196">
        <v>24.78</v>
      </c>
      <c r="V11" s="196">
        <v>1.93</v>
      </c>
      <c r="W11" s="196">
        <v>3.86</v>
      </c>
      <c r="X11" s="196">
        <v>9.64</v>
      </c>
      <c r="Y11" s="196">
        <v>0</v>
      </c>
      <c r="Z11">
        <v>0</v>
      </c>
      <c r="AA11" s="196">
        <v>10.57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106</v>
      </c>
      <c r="M12" s="196">
        <v>22.48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3.86</v>
      </c>
      <c r="S12" s="196">
        <v>2.89</v>
      </c>
      <c r="T12" s="196">
        <v>0</v>
      </c>
      <c r="U12" s="196">
        <v>24.78</v>
      </c>
      <c r="V12" s="196">
        <v>1.93</v>
      </c>
      <c r="W12" s="196">
        <v>3.86</v>
      </c>
      <c r="X12" s="196">
        <v>9.64</v>
      </c>
      <c r="Y12" s="196">
        <v>0</v>
      </c>
      <c r="Z12">
        <v>0</v>
      </c>
      <c r="AA12" s="196">
        <v>10.57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106</v>
      </c>
      <c r="M13" s="196">
        <v>22.48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3.86</v>
      </c>
      <c r="S13" s="196">
        <v>2.89</v>
      </c>
      <c r="T13" s="196">
        <v>0</v>
      </c>
      <c r="U13" s="196">
        <v>24.78</v>
      </c>
      <c r="V13" s="196">
        <v>1.93</v>
      </c>
      <c r="W13" s="196">
        <v>3.86</v>
      </c>
      <c r="X13" s="196">
        <v>9.64</v>
      </c>
      <c r="Y13" s="196">
        <v>0</v>
      </c>
      <c r="Z13">
        <v>0</v>
      </c>
      <c r="AA13" s="196">
        <v>10.57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106</v>
      </c>
      <c r="M14" s="196">
        <v>22.48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3.86</v>
      </c>
      <c r="S14" s="196">
        <v>2.89</v>
      </c>
      <c r="T14" s="196">
        <v>0</v>
      </c>
      <c r="U14" s="196">
        <v>24.78</v>
      </c>
      <c r="V14" s="196">
        <v>1.93</v>
      </c>
      <c r="W14" s="196">
        <v>3.86</v>
      </c>
      <c r="X14" s="196">
        <v>9.64</v>
      </c>
      <c r="Y14" s="196">
        <v>0</v>
      </c>
      <c r="Z14">
        <v>0</v>
      </c>
      <c r="AA14" s="196">
        <v>10.57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106</v>
      </c>
      <c r="M15" s="196">
        <v>22.48</v>
      </c>
      <c r="N15" s="196">
        <v>35.5</v>
      </c>
      <c r="O15" s="196">
        <v>0</v>
      </c>
      <c r="P15" s="196">
        <v>36.49</v>
      </c>
      <c r="Q15" s="196">
        <v>2.89</v>
      </c>
      <c r="R15" s="196">
        <v>3.86</v>
      </c>
      <c r="S15" s="196">
        <v>2.89</v>
      </c>
      <c r="T15" s="196">
        <v>0</v>
      </c>
      <c r="U15" s="196">
        <v>24.78</v>
      </c>
      <c r="V15" s="196">
        <v>1.93</v>
      </c>
      <c r="W15" s="196">
        <v>3.86</v>
      </c>
      <c r="X15" s="196">
        <v>9.64</v>
      </c>
      <c r="Y15" s="196">
        <v>0</v>
      </c>
      <c r="Z15">
        <v>0</v>
      </c>
      <c r="AA15" s="196">
        <v>10.57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7.84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106</v>
      </c>
      <c r="M16" s="196">
        <v>22.48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3.86</v>
      </c>
      <c r="S16" s="196">
        <v>2.89</v>
      </c>
      <c r="T16" s="196">
        <v>0</v>
      </c>
      <c r="U16" s="196">
        <v>24.78</v>
      </c>
      <c r="V16" s="196">
        <v>1.93</v>
      </c>
      <c r="W16" s="196">
        <v>3.86</v>
      </c>
      <c r="X16" s="196">
        <v>9.64</v>
      </c>
      <c r="Y16" s="196">
        <v>0</v>
      </c>
      <c r="Z16">
        <v>0</v>
      </c>
      <c r="AA16" s="196">
        <v>10.57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7.84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106</v>
      </c>
      <c r="M17" s="196">
        <v>22.48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3.86</v>
      </c>
      <c r="S17" s="196">
        <v>2.89</v>
      </c>
      <c r="T17" s="196">
        <v>0</v>
      </c>
      <c r="U17" s="196">
        <v>24.78</v>
      </c>
      <c r="V17" s="196">
        <v>1.93</v>
      </c>
      <c r="W17" s="196">
        <v>3.86</v>
      </c>
      <c r="X17" s="196">
        <v>9.64</v>
      </c>
      <c r="Y17" s="196">
        <v>0</v>
      </c>
      <c r="Z17">
        <v>0</v>
      </c>
      <c r="AA17" s="196">
        <v>10.19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28.92</v>
      </c>
      <c r="AQ17" s="196">
        <v>7.84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106</v>
      </c>
      <c r="M18" s="196">
        <v>22.48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3.86</v>
      </c>
      <c r="S18" s="196">
        <v>2.89</v>
      </c>
      <c r="T18" s="196">
        <v>0</v>
      </c>
      <c r="U18" s="196">
        <v>24.78</v>
      </c>
      <c r="V18" s="196">
        <v>1.93</v>
      </c>
      <c r="W18" s="196">
        <v>3.86</v>
      </c>
      <c r="X18" s="196">
        <v>9.64</v>
      </c>
      <c r="Y18" s="196">
        <v>0</v>
      </c>
      <c r="Z18">
        <v>0</v>
      </c>
      <c r="AA18" s="196">
        <v>10.19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28.92</v>
      </c>
      <c r="AQ18" s="196">
        <v>7.84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106</v>
      </c>
      <c r="M19" s="196">
        <v>22.48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3.86</v>
      </c>
      <c r="S19" s="196">
        <v>2.89</v>
      </c>
      <c r="T19" s="196">
        <v>0</v>
      </c>
      <c r="U19" s="196">
        <v>24.78</v>
      </c>
      <c r="V19" s="196">
        <v>1.93</v>
      </c>
      <c r="W19" s="196">
        <v>3.86</v>
      </c>
      <c r="X19" s="196">
        <v>9.64</v>
      </c>
      <c r="Y19" s="196">
        <v>0</v>
      </c>
      <c r="Z19">
        <v>0</v>
      </c>
      <c r="AA19" s="196">
        <v>10.19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45.68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28.92</v>
      </c>
      <c r="AQ19" s="196">
        <v>7.84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106</v>
      </c>
      <c r="M20" s="196">
        <v>21.07</v>
      </c>
      <c r="N20" s="196">
        <v>33.11</v>
      </c>
      <c r="O20" s="196">
        <v>0</v>
      </c>
      <c r="P20" s="196">
        <v>36.49</v>
      </c>
      <c r="Q20" s="196">
        <v>2.89</v>
      </c>
      <c r="R20" s="196">
        <v>3.86</v>
      </c>
      <c r="S20" s="196">
        <v>2.89</v>
      </c>
      <c r="T20" s="196">
        <v>0</v>
      </c>
      <c r="U20" s="196">
        <v>24.78</v>
      </c>
      <c r="V20" s="196">
        <v>1.93</v>
      </c>
      <c r="W20" s="196">
        <v>3.86</v>
      </c>
      <c r="X20" s="196">
        <v>9.64</v>
      </c>
      <c r="Y20" s="196">
        <v>0</v>
      </c>
      <c r="Z20">
        <v>0</v>
      </c>
      <c r="AA20" s="196">
        <v>10.19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45.68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28.92</v>
      </c>
      <c r="AQ20" s="196">
        <v>7.84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106</v>
      </c>
      <c r="M21" s="196">
        <v>22.48</v>
      </c>
      <c r="N21" s="196">
        <v>34.94</v>
      </c>
      <c r="O21" s="196">
        <v>0</v>
      </c>
      <c r="P21" s="196">
        <v>36.49</v>
      </c>
      <c r="Q21" s="196">
        <v>2.89</v>
      </c>
      <c r="R21" s="196">
        <v>3.86</v>
      </c>
      <c r="S21" s="196">
        <v>2.89</v>
      </c>
      <c r="T21" s="196">
        <v>0</v>
      </c>
      <c r="U21" s="196">
        <v>24.78</v>
      </c>
      <c r="V21" s="196">
        <v>1.93</v>
      </c>
      <c r="W21" s="196">
        <v>3.86</v>
      </c>
      <c r="X21" s="196">
        <v>9.64</v>
      </c>
      <c r="Y21" s="196">
        <v>0</v>
      </c>
      <c r="Z21">
        <v>0</v>
      </c>
      <c r="AA21" s="196">
        <v>10.19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45.68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28.92</v>
      </c>
      <c r="AQ21" s="196">
        <v>7.84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106</v>
      </c>
      <c r="M22" s="196">
        <v>22.48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3.86</v>
      </c>
      <c r="S22" s="196">
        <v>2.89</v>
      </c>
      <c r="T22" s="196">
        <v>0</v>
      </c>
      <c r="U22" s="196">
        <v>24.78</v>
      </c>
      <c r="V22" s="196">
        <v>1.93</v>
      </c>
      <c r="W22" s="196">
        <v>3.86</v>
      </c>
      <c r="X22" s="196">
        <v>9.64</v>
      </c>
      <c r="Y22" s="196">
        <v>0</v>
      </c>
      <c r="Z22">
        <v>0</v>
      </c>
      <c r="AA22" s="196">
        <v>9.82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45.68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28.92</v>
      </c>
      <c r="AQ22" s="196">
        <v>7.84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106</v>
      </c>
      <c r="M23" s="196">
        <v>22.48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3.86</v>
      </c>
      <c r="S23" s="196">
        <v>2.89</v>
      </c>
      <c r="T23" s="196">
        <v>0</v>
      </c>
      <c r="U23" s="196">
        <v>24.78</v>
      </c>
      <c r="V23" s="196">
        <v>1.93</v>
      </c>
      <c r="W23" s="196">
        <v>3.86</v>
      </c>
      <c r="X23" s="196">
        <v>8.82</v>
      </c>
      <c r="Y23" s="196">
        <v>0</v>
      </c>
      <c r="Z23">
        <v>0</v>
      </c>
      <c r="AA23" s="196">
        <v>9.82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45.68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28.92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106</v>
      </c>
      <c r="M24" s="196">
        <v>22.48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3.86</v>
      </c>
      <c r="S24" s="196">
        <v>2.89</v>
      </c>
      <c r="T24" s="196">
        <v>0</v>
      </c>
      <c r="U24" s="196">
        <v>24.78</v>
      </c>
      <c r="V24" s="196">
        <v>1.93</v>
      </c>
      <c r="W24" s="196">
        <v>3.86</v>
      </c>
      <c r="X24" s="196">
        <v>9.64</v>
      </c>
      <c r="Y24" s="196">
        <v>0</v>
      </c>
      <c r="Z24">
        <v>0</v>
      </c>
      <c r="AA24" s="196">
        <v>9.82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45.68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28.92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106</v>
      </c>
      <c r="M25" s="196">
        <v>22.48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3.86</v>
      </c>
      <c r="S25" s="196">
        <v>2.89</v>
      </c>
      <c r="T25" s="196">
        <v>0</v>
      </c>
      <c r="U25" s="196">
        <v>24.78</v>
      </c>
      <c r="V25" s="196">
        <v>1.93</v>
      </c>
      <c r="W25" s="196">
        <v>3.86</v>
      </c>
      <c r="X25" s="196">
        <v>9.64</v>
      </c>
      <c r="Y25" s="196">
        <v>0</v>
      </c>
      <c r="Z25">
        <v>0</v>
      </c>
      <c r="AA25" s="196">
        <v>9.82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45.68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28.92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1.89</v>
      </c>
      <c r="L26" s="196">
        <v>106</v>
      </c>
      <c r="M26" s="196">
        <v>22.48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3.86</v>
      </c>
      <c r="S26" s="196">
        <v>2.89</v>
      </c>
      <c r="T26" s="196">
        <v>0</v>
      </c>
      <c r="U26" s="196">
        <v>24.78</v>
      </c>
      <c r="V26" s="196">
        <v>1.93</v>
      </c>
      <c r="W26" s="196">
        <v>13.38</v>
      </c>
      <c r="X26" s="196">
        <v>43.63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45.68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28.92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106</v>
      </c>
      <c r="M27" s="196">
        <v>22.48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3.86</v>
      </c>
      <c r="S27" s="196">
        <v>2.89</v>
      </c>
      <c r="T27" s="196">
        <v>0</v>
      </c>
      <c r="U27" s="196">
        <v>24.78</v>
      </c>
      <c r="V27" s="196">
        <v>1.93</v>
      </c>
      <c r="W27" s="196">
        <v>13.38</v>
      </c>
      <c r="X27" s="196">
        <v>43.63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45.68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106</v>
      </c>
      <c r="M28" s="196">
        <v>22.48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3.86</v>
      </c>
      <c r="S28" s="196">
        <v>2.89</v>
      </c>
      <c r="T28" s="196">
        <v>0</v>
      </c>
      <c r="U28" s="196">
        <v>24.78</v>
      </c>
      <c r="V28" s="196">
        <v>1.93</v>
      </c>
      <c r="W28" s="196">
        <v>13.38</v>
      </c>
      <c r="X28" s="196">
        <v>43.63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45.68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7.71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106</v>
      </c>
      <c r="M29" s="196">
        <v>22.48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12.54</v>
      </c>
      <c r="S29" s="196">
        <v>2.89</v>
      </c>
      <c r="T29" s="196">
        <v>0</v>
      </c>
      <c r="U29" s="196">
        <v>24.78</v>
      </c>
      <c r="V29" s="196">
        <v>6.13</v>
      </c>
      <c r="W29" s="196">
        <v>13.38</v>
      </c>
      <c r="X29" s="196">
        <v>43.63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45.68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26.68</v>
      </c>
      <c r="AR29" s="196">
        <v>1.91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106</v>
      </c>
      <c r="M30" s="196">
        <v>22.48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2.89</v>
      </c>
      <c r="T30" s="196">
        <v>0</v>
      </c>
      <c r="U30" s="196">
        <v>24.78</v>
      </c>
      <c r="V30" s="196">
        <v>6.13</v>
      </c>
      <c r="W30" s="196">
        <v>13.38</v>
      </c>
      <c r="X30" s="196">
        <v>43.63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45.68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106</v>
      </c>
      <c r="M31" s="196">
        <v>22.48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5.66</v>
      </c>
      <c r="T31" s="196">
        <v>0</v>
      </c>
      <c r="U31" s="196">
        <v>24.78</v>
      </c>
      <c r="V31" s="196">
        <v>6.13</v>
      </c>
      <c r="W31" s="196">
        <v>13.38</v>
      </c>
      <c r="X31" s="196">
        <v>43.63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45.68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13.42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106</v>
      </c>
      <c r="M32" s="196">
        <v>22.48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12.54</v>
      </c>
      <c r="S32" s="196">
        <v>5.66</v>
      </c>
      <c r="T32" s="196">
        <v>0</v>
      </c>
      <c r="U32" s="196">
        <v>24.78</v>
      </c>
      <c r="V32" s="196">
        <v>6.13</v>
      </c>
      <c r="W32" s="196">
        <v>13.38</v>
      </c>
      <c r="X32" s="196">
        <v>43.63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45.68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18.190000000000001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140</v>
      </c>
      <c r="M33" s="196">
        <v>22.48</v>
      </c>
      <c r="N33" s="196">
        <v>34.94</v>
      </c>
      <c r="O33" s="196">
        <v>0</v>
      </c>
      <c r="P33" s="196">
        <v>36.49</v>
      </c>
      <c r="Q33" s="196">
        <v>2.6</v>
      </c>
      <c r="R33" s="196">
        <v>12.54</v>
      </c>
      <c r="S33" s="196">
        <v>5.66</v>
      </c>
      <c r="T33" s="196">
        <v>0</v>
      </c>
      <c r="U33" s="196">
        <v>24.78</v>
      </c>
      <c r="V33" s="196">
        <v>6.13</v>
      </c>
      <c r="W33" s="196">
        <v>13.38</v>
      </c>
      <c r="X33" s="196">
        <v>43.63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45.68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170</v>
      </c>
      <c r="M34" s="196">
        <v>22.48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5.66</v>
      </c>
      <c r="T34" s="196">
        <v>0</v>
      </c>
      <c r="U34" s="196">
        <v>24.78</v>
      </c>
      <c r="V34" s="196">
        <v>6.13</v>
      </c>
      <c r="W34" s="196">
        <v>13.38</v>
      </c>
      <c r="X34" s="196">
        <v>43.63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45.68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170</v>
      </c>
      <c r="M35" s="196">
        <v>22.48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5.66</v>
      </c>
      <c r="T35" s="196">
        <v>0</v>
      </c>
      <c r="U35" s="196">
        <v>24.78</v>
      </c>
      <c r="V35" s="196">
        <v>6.13</v>
      </c>
      <c r="W35" s="196">
        <v>13.38</v>
      </c>
      <c r="X35" s="196">
        <v>43.63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45.68</v>
      </c>
      <c r="AJ35" s="196">
        <v>0</v>
      </c>
      <c r="AK35" s="196">
        <v>0</v>
      </c>
      <c r="AL35" s="196">
        <v>0</v>
      </c>
      <c r="AM35" s="196">
        <v>0</v>
      </c>
      <c r="AN35" s="196">
        <v>8.16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200</v>
      </c>
      <c r="M36" s="196">
        <v>22.48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5.66</v>
      </c>
      <c r="T36" s="196">
        <v>0</v>
      </c>
      <c r="U36" s="196">
        <v>24.78</v>
      </c>
      <c r="V36" s="196">
        <v>6.13</v>
      </c>
      <c r="W36" s="196">
        <v>13.38</v>
      </c>
      <c r="X36" s="196">
        <v>43.63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45.68</v>
      </c>
      <c r="AJ36" s="196">
        <v>0</v>
      </c>
      <c r="AK36" s="196">
        <v>0</v>
      </c>
      <c r="AL36" s="196">
        <v>0</v>
      </c>
      <c r="AM36" s="196">
        <v>0</v>
      </c>
      <c r="AN36" s="196">
        <v>8.16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200</v>
      </c>
      <c r="M37" s="196">
        <v>22.48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5.66</v>
      </c>
      <c r="T37" s="196">
        <v>0</v>
      </c>
      <c r="U37" s="196">
        <v>24.78</v>
      </c>
      <c r="V37" s="196">
        <v>6.13</v>
      </c>
      <c r="W37" s="196">
        <v>13.38</v>
      </c>
      <c r="X37" s="196">
        <v>43.63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45.68</v>
      </c>
      <c r="AJ37" s="196">
        <v>0</v>
      </c>
      <c r="AK37" s="196">
        <v>0</v>
      </c>
      <c r="AL37" s="196">
        <v>0</v>
      </c>
      <c r="AM37" s="196">
        <v>0</v>
      </c>
      <c r="AN37" s="196">
        <v>8.16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200</v>
      </c>
      <c r="M38" s="196">
        <v>22.48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5.66</v>
      </c>
      <c r="T38" s="196">
        <v>0</v>
      </c>
      <c r="U38" s="196">
        <v>24.78</v>
      </c>
      <c r="V38" s="196">
        <v>6.13</v>
      </c>
      <c r="W38" s="196">
        <v>13.38</v>
      </c>
      <c r="X38" s="196">
        <v>43.63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45.68</v>
      </c>
      <c r="AJ38" s="196">
        <v>0</v>
      </c>
      <c r="AK38" s="196">
        <v>0</v>
      </c>
      <c r="AL38" s="196">
        <v>0</v>
      </c>
      <c r="AM38" s="196">
        <v>0</v>
      </c>
      <c r="AN38" s="196">
        <v>8.16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200</v>
      </c>
      <c r="M39" s="196">
        <v>22.48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5.66</v>
      </c>
      <c r="T39" s="196">
        <v>0</v>
      </c>
      <c r="U39" s="196">
        <v>24.78</v>
      </c>
      <c r="V39" s="196">
        <v>6.13</v>
      </c>
      <c r="W39" s="196">
        <v>13.38</v>
      </c>
      <c r="X39" s="196">
        <v>43.63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45.68</v>
      </c>
      <c r="AJ39" s="196">
        <v>0</v>
      </c>
      <c r="AK39" s="196">
        <v>0</v>
      </c>
      <c r="AL39" s="196">
        <v>0</v>
      </c>
      <c r="AM39" s="196">
        <v>0</v>
      </c>
      <c r="AN39" s="196">
        <v>8.16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200</v>
      </c>
      <c r="M40" s="196">
        <v>22.48</v>
      </c>
      <c r="N40" s="196">
        <v>34.94</v>
      </c>
      <c r="O40" s="196">
        <v>0</v>
      </c>
      <c r="P40" s="196">
        <v>36.49</v>
      </c>
      <c r="Q40" s="196">
        <v>6.08</v>
      </c>
      <c r="R40" s="196">
        <v>12.54</v>
      </c>
      <c r="S40" s="196">
        <v>5.66</v>
      </c>
      <c r="T40" s="196">
        <v>0</v>
      </c>
      <c r="U40" s="196">
        <v>24.78</v>
      </c>
      <c r="V40" s="196">
        <v>6.13</v>
      </c>
      <c r="W40" s="196">
        <v>13.38</v>
      </c>
      <c r="X40" s="196">
        <v>43.63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45.68</v>
      </c>
      <c r="AJ40" s="196">
        <v>0</v>
      </c>
      <c r="AK40" s="196">
        <v>0</v>
      </c>
      <c r="AL40" s="196">
        <v>0</v>
      </c>
      <c r="AM40" s="196">
        <v>0</v>
      </c>
      <c r="AN40" s="196">
        <v>8.16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200</v>
      </c>
      <c r="M41" s="196">
        <v>22.48</v>
      </c>
      <c r="N41" s="196">
        <v>34.94</v>
      </c>
      <c r="O41" s="196">
        <v>0</v>
      </c>
      <c r="P41" s="196">
        <v>36.49</v>
      </c>
      <c r="Q41" s="196">
        <v>6.08</v>
      </c>
      <c r="R41" s="196">
        <v>12.54</v>
      </c>
      <c r="S41" s="196">
        <v>5.66</v>
      </c>
      <c r="T41" s="196">
        <v>0</v>
      </c>
      <c r="U41" s="196">
        <v>24.78</v>
      </c>
      <c r="V41" s="196">
        <v>6.13</v>
      </c>
      <c r="W41" s="196">
        <v>13.38</v>
      </c>
      <c r="X41" s="196">
        <v>43.63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45.68</v>
      </c>
      <c r="AJ41" s="196">
        <v>0</v>
      </c>
      <c r="AK41" s="196">
        <v>0</v>
      </c>
      <c r="AL41" s="196">
        <v>0</v>
      </c>
      <c r="AM41" s="196">
        <v>0</v>
      </c>
      <c r="AN41" s="196">
        <v>8.16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200</v>
      </c>
      <c r="M42" s="196">
        <v>22.48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5.66</v>
      </c>
      <c r="T42" s="196">
        <v>0</v>
      </c>
      <c r="U42" s="196">
        <v>24.78</v>
      </c>
      <c r="V42" s="196">
        <v>6.13</v>
      </c>
      <c r="W42" s="196">
        <v>13.38</v>
      </c>
      <c r="X42" s="196">
        <v>43.63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45.68</v>
      </c>
      <c r="AJ42" s="196">
        <v>0</v>
      </c>
      <c r="AK42" s="196">
        <v>0</v>
      </c>
      <c r="AL42" s="196">
        <v>0</v>
      </c>
      <c r="AM42" s="196">
        <v>0</v>
      </c>
      <c r="AN42" s="196">
        <v>8.16</v>
      </c>
      <c r="AO42">
        <v>0</v>
      </c>
      <c r="AP42" s="196">
        <v>74.900000000000006</v>
      </c>
      <c r="AQ42" s="196">
        <v>26.68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200</v>
      </c>
      <c r="M43" s="196">
        <v>22.48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12.54</v>
      </c>
      <c r="S43" s="196">
        <v>5.66</v>
      </c>
      <c r="T43" s="196">
        <v>0</v>
      </c>
      <c r="U43" s="196">
        <v>24.78</v>
      </c>
      <c r="V43" s="196">
        <v>6.13</v>
      </c>
      <c r="W43" s="196">
        <v>13.38</v>
      </c>
      <c r="X43" s="196">
        <v>43.63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45.68</v>
      </c>
      <c r="AJ43" s="196">
        <v>0</v>
      </c>
      <c r="AK43" s="196">
        <v>0</v>
      </c>
      <c r="AL43" s="196">
        <v>0</v>
      </c>
      <c r="AM43" s="196">
        <v>0</v>
      </c>
      <c r="AN43" s="196">
        <v>8.16</v>
      </c>
      <c r="AO43">
        <v>0</v>
      </c>
      <c r="AP43" s="196">
        <v>74.900000000000006</v>
      </c>
      <c r="AQ43" s="196">
        <v>26.68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200</v>
      </c>
      <c r="M44" s="196">
        <v>22.48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12.54</v>
      </c>
      <c r="S44" s="196">
        <v>5.66</v>
      </c>
      <c r="T44" s="196">
        <v>0</v>
      </c>
      <c r="U44" s="196">
        <v>24.78</v>
      </c>
      <c r="V44" s="196">
        <v>6.13</v>
      </c>
      <c r="W44" s="196">
        <v>13.38</v>
      </c>
      <c r="X44" s="196">
        <v>43.63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45.68</v>
      </c>
      <c r="AJ44" s="196">
        <v>0</v>
      </c>
      <c r="AK44" s="196">
        <v>0</v>
      </c>
      <c r="AL44" s="196">
        <v>0</v>
      </c>
      <c r="AM44" s="196">
        <v>0</v>
      </c>
      <c r="AN44" s="196">
        <v>8.16</v>
      </c>
      <c r="AO44">
        <v>0</v>
      </c>
      <c r="AP44" s="196">
        <v>74.900000000000006</v>
      </c>
      <c r="AQ44" s="196">
        <v>26.68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200</v>
      </c>
      <c r="M45" s="196">
        <v>22.48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12.54</v>
      </c>
      <c r="S45" s="196">
        <v>5.66</v>
      </c>
      <c r="T45" s="196">
        <v>0</v>
      </c>
      <c r="U45" s="196">
        <v>24.78</v>
      </c>
      <c r="V45" s="196">
        <v>6.13</v>
      </c>
      <c r="W45" s="196">
        <v>13.38</v>
      </c>
      <c r="X45" s="196">
        <v>43.63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45.68</v>
      </c>
      <c r="AJ45" s="196">
        <v>0</v>
      </c>
      <c r="AK45" s="196">
        <v>0</v>
      </c>
      <c r="AL45" s="196">
        <v>0</v>
      </c>
      <c r="AM45" s="196">
        <v>0</v>
      </c>
      <c r="AN45" s="196">
        <v>8.16</v>
      </c>
      <c r="AO45">
        <v>0</v>
      </c>
      <c r="AP45" s="196">
        <v>74.900000000000006</v>
      </c>
      <c r="AQ45" s="196">
        <v>26.68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200</v>
      </c>
      <c r="M46" s="196">
        <v>22.48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12.54</v>
      </c>
      <c r="S46" s="196">
        <v>5.66</v>
      </c>
      <c r="T46" s="196">
        <v>0</v>
      </c>
      <c r="U46" s="196">
        <v>24.78</v>
      </c>
      <c r="V46" s="196">
        <v>6.13</v>
      </c>
      <c r="W46" s="196">
        <v>13.38</v>
      </c>
      <c r="X46" s="196">
        <v>43.63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45.68</v>
      </c>
      <c r="AJ46" s="196">
        <v>0</v>
      </c>
      <c r="AK46" s="196">
        <v>0</v>
      </c>
      <c r="AL46" s="196">
        <v>0</v>
      </c>
      <c r="AM46" s="196">
        <v>0</v>
      </c>
      <c r="AN46" s="196">
        <v>8.16</v>
      </c>
      <c r="AO46">
        <v>0</v>
      </c>
      <c r="AP46" s="196">
        <v>74.900000000000006</v>
      </c>
      <c r="AQ46" s="196">
        <v>26.68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200</v>
      </c>
      <c r="M47" s="196">
        <v>22.48</v>
      </c>
      <c r="N47" s="196">
        <v>34.94</v>
      </c>
      <c r="O47" s="196">
        <v>0</v>
      </c>
      <c r="P47" s="196">
        <v>36.49</v>
      </c>
      <c r="Q47" s="196">
        <v>6.08</v>
      </c>
      <c r="R47" s="196">
        <v>12.54</v>
      </c>
      <c r="S47" s="196">
        <v>5.66</v>
      </c>
      <c r="T47" s="196">
        <v>0</v>
      </c>
      <c r="U47" s="196">
        <v>24.78</v>
      </c>
      <c r="V47" s="196">
        <v>6.13</v>
      </c>
      <c r="W47" s="196">
        <v>13.38</v>
      </c>
      <c r="X47" s="196">
        <v>43.63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8.16</v>
      </c>
      <c r="AO47">
        <v>0</v>
      </c>
      <c r="AP47" s="196">
        <v>74.900000000000006</v>
      </c>
      <c r="AQ47" s="196">
        <v>26.68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200</v>
      </c>
      <c r="M48" s="196">
        <v>22.48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12.54</v>
      </c>
      <c r="S48" s="196">
        <v>5.66</v>
      </c>
      <c r="T48" s="196">
        <v>0</v>
      </c>
      <c r="U48" s="196">
        <v>24.78</v>
      </c>
      <c r="V48" s="196">
        <v>6.13</v>
      </c>
      <c r="W48" s="196">
        <v>13.38</v>
      </c>
      <c r="X48" s="196">
        <v>43.63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8.16</v>
      </c>
      <c r="AO48">
        <v>0</v>
      </c>
      <c r="AP48" s="196">
        <v>74.900000000000006</v>
      </c>
      <c r="AQ48" s="196">
        <v>26.68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200</v>
      </c>
      <c r="M49" s="196">
        <v>22.48</v>
      </c>
      <c r="N49" s="196">
        <v>34.94</v>
      </c>
      <c r="O49" s="196">
        <v>0</v>
      </c>
      <c r="P49" s="196">
        <v>36.49</v>
      </c>
      <c r="Q49" s="196">
        <v>6.08</v>
      </c>
      <c r="R49" s="196">
        <v>12.54</v>
      </c>
      <c r="S49" s="196">
        <v>5.66</v>
      </c>
      <c r="T49" s="196">
        <v>0</v>
      </c>
      <c r="U49" s="196">
        <v>24.78</v>
      </c>
      <c r="V49" s="196">
        <v>6.13</v>
      </c>
      <c r="W49" s="196">
        <v>13.38</v>
      </c>
      <c r="X49" s="196">
        <v>43.63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8.16</v>
      </c>
      <c r="AO49">
        <v>0</v>
      </c>
      <c r="AP49" s="196">
        <v>74.900000000000006</v>
      </c>
      <c r="AQ49" s="196">
        <v>26.68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200</v>
      </c>
      <c r="M50" s="196">
        <v>22.48</v>
      </c>
      <c r="N50" s="196">
        <v>34.94</v>
      </c>
      <c r="O50" s="196">
        <v>0</v>
      </c>
      <c r="P50" s="196">
        <v>36.49</v>
      </c>
      <c r="Q50" s="196">
        <v>6.08</v>
      </c>
      <c r="R50" s="196">
        <v>12.54</v>
      </c>
      <c r="S50" s="196">
        <v>5.66</v>
      </c>
      <c r="T50" s="196">
        <v>0</v>
      </c>
      <c r="U50" s="196">
        <v>24.78</v>
      </c>
      <c r="V50" s="196">
        <v>6.13</v>
      </c>
      <c r="W50" s="196">
        <v>13.38</v>
      </c>
      <c r="X50" s="196">
        <v>43.63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8.16</v>
      </c>
      <c r="AO50">
        <v>0</v>
      </c>
      <c r="AP50" s="196">
        <v>74.900000000000006</v>
      </c>
      <c r="AQ50" s="196">
        <v>26.68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200</v>
      </c>
      <c r="M51" s="196">
        <v>22.48</v>
      </c>
      <c r="N51" s="196">
        <v>34.94</v>
      </c>
      <c r="O51" s="196">
        <v>0</v>
      </c>
      <c r="P51" s="196">
        <v>36.49</v>
      </c>
      <c r="Q51" s="196">
        <v>6.08</v>
      </c>
      <c r="R51" s="196">
        <v>12.54</v>
      </c>
      <c r="S51" s="196">
        <v>5.66</v>
      </c>
      <c r="T51" s="196">
        <v>0</v>
      </c>
      <c r="U51" s="196">
        <v>24.78</v>
      </c>
      <c r="V51" s="196">
        <v>6.13</v>
      </c>
      <c r="W51" s="196">
        <v>13.38</v>
      </c>
      <c r="X51" s="196">
        <v>43.63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8.16</v>
      </c>
      <c r="AO51">
        <v>0</v>
      </c>
      <c r="AP51" s="196">
        <v>74.900000000000006</v>
      </c>
      <c r="AQ51" s="196">
        <v>26.68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200</v>
      </c>
      <c r="M52" s="196">
        <v>22.48</v>
      </c>
      <c r="N52" s="196">
        <v>34.94</v>
      </c>
      <c r="O52" s="196">
        <v>0</v>
      </c>
      <c r="P52" s="196">
        <v>36.49</v>
      </c>
      <c r="Q52" s="196">
        <v>6.08</v>
      </c>
      <c r="R52" s="196">
        <v>12.54</v>
      </c>
      <c r="S52" s="196">
        <v>5.66</v>
      </c>
      <c r="T52" s="196">
        <v>0</v>
      </c>
      <c r="U52" s="196">
        <v>24.78</v>
      </c>
      <c r="V52" s="196">
        <v>6.13</v>
      </c>
      <c r="W52" s="196">
        <v>13.38</v>
      </c>
      <c r="X52" s="196">
        <v>43.63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8.16</v>
      </c>
      <c r="AO52">
        <v>0</v>
      </c>
      <c r="AP52" s="196">
        <v>74.900000000000006</v>
      </c>
      <c r="AQ52" s="196">
        <v>26.68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200</v>
      </c>
      <c r="M53" s="196">
        <v>28.23</v>
      </c>
      <c r="N53" s="196">
        <v>34.94</v>
      </c>
      <c r="O53" s="196">
        <v>0</v>
      </c>
      <c r="P53" s="196">
        <v>36.49</v>
      </c>
      <c r="Q53" s="196">
        <v>6.08</v>
      </c>
      <c r="R53" s="196">
        <v>12.54</v>
      </c>
      <c r="S53" s="196">
        <v>5.71</v>
      </c>
      <c r="T53" s="196">
        <v>0</v>
      </c>
      <c r="U53" s="196">
        <v>24.78</v>
      </c>
      <c r="V53" s="196">
        <v>6.13</v>
      </c>
      <c r="W53" s="196">
        <v>13.38</v>
      </c>
      <c r="X53" s="196">
        <v>43.63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8.16</v>
      </c>
      <c r="AO53">
        <v>0</v>
      </c>
      <c r="AP53" s="196">
        <v>74.900000000000006</v>
      </c>
      <c r="AQ53" s="196">
        <v>26.68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200</v>
      </c>
      <c r="M54" s="196">
        <v>28.23</v>
      </c>
      <c r="N54" s="196">
        <v>34.94</v>
      </c>
      <c r="O54" s="196">
        <v>0</v>
      </c>
      <c r="P54" s="196">
        <v>36.49</v>
      </c>
      <c r="Q54" s="196">
        <v>6.08</v>
      </c>
      <c r="R54" s="196">
        <v>12.54</v>
      </c>
      <c r="S54" s="196">
        <v>5.71</v>
      </c>
      <c r="T54" s="196">
        <v>0</v>
      </c>
      <c r="U54" s="196">
        <v>24.78</v>
      </c>
      <c r="V54" s="196">
        <v>6.13</v>
      </c>
      <c r="W54" s="196">
        <v>13.38</v>
      </c>
      <c r="X54" s="196">
        <v>43.63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8.16</v>
      </c>
      <c r="AO54">
        <v>0</v>
      </c>
      <c r="AP54" s="196">
        <v>74.900000000000006</v>
      </c>
      <c r="AQ54" s="196">
        <v>26.68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106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12.54</v>
      </c>
      <c r="S55" s="196">
        <v>1.93</v>
      </c>
      <c r="T55" s="196">
        <v>0</v>
      </c>
      <c r="U55" s="196">
        <v>24.78</v>
      </c>
      <c r="V55" s="196">
        <v>6.13</v>
      </c>
      <c r="W55" s="196">
        <v>13.38</v>
      </c>
      <c r="X55" s="196">
        <v>43.63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8.16</v>
      </c>
      <c r="AO55">
        <v>0</v>
      </c>
      <c r="AP55" s="196">
        <v>75.86</v>
      </c>
      <c r="AQ55" s="196">
        <v>26.68</v>
      </c>
      <c r="AR55" s="196">
        <v>22.7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106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12.54</v>
      </c>
      <c r="S56" s="196">
        <v>1.93</v>
      </c>
      <c r="T56" s="196">
        <v>0</v>
      </c>
      <c r="U56" s="196">
        <v>24.78</v>
      </c>
      <c r="V56" s="196">
        <v>6.13</v>
      </c>
      <c r="W56" s="196">
        <v>13.38</v>
      </c>
      <c r="X56" s="196">
        <v>43.63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8.16</v>
      </c>
      <c r="AO56">
        <v>0</v>
      </c>
      <c r="AP56" s="196">
        <v>74.900000000000006</v>
      </c>
      <c r="AQ56" s="196">
        <v>26.68</v>
      </c>
      <c r="AR56" s="196">
        <v>22.7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2.83</v>
      </c>
      <c r="R57" s="196">
        <v>12.54</v>
      </c>
      <c r="S57" s="196">
        <v>4.59</v>
      </c>
      <c r="T57" s="196">
        <v>0</v>
      </c>
      <c r="U57" s="196">
        <v>24.78</v>
      </c>
      <c r="V57" s="196">
        <v>6.13</v>
      </c>
      <c r="W57" s="196">
        <v>13.38</v>
      </c>
      <c r="X57" s="196">
        <v>43.63</v>
      </c>
      <c r="Y57" s="196">
        <v>0</v>
      </c>
      <c r="Z57">
        <v>0</v>
      </c>
      <c r="AA57" s="196">
        <v>0</v>
      </c>
      <c r="AB57" s="196">
        <v>8.27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8.16</v>
      </c>
      <c r="AO57">
        <v>0</v>
      </c>
      <c r="AP57" s="196">
        <v>74.900000000000006</v>
      </c>
      <c r="AQ57" s="196">
        <v>26.68</v>
      </c>
      <c r="AR57" s="196">
        <v>22.7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140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4.59</v>
      </c>
      <c r="T58" s="196">
        <v>0</v>
      </c>
      <c r="U58" s="196">
        <v>24.78</v>
      </c>
      <c r="V58" s="196">
        <v>6.13</v>
      </c>
      <c r="W58" s="196">
        <v>13.38</v>
      </c>
      <c r="X58" s="196">
        <v>43.63</v>
      </c>
      <c r="Y58" s="196">
        <v>0</v>
      </c>
      <c r="Z58">
        <v>0</v>
      </c>
      <c r="AA58" s="196">
        <v>0</v>
      </c>
      <c r="AB58" s="196">
        <v>8.27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8.16</v>
      </c>
      <c r="AO58">
        <v>0</v>
      </c>
      <c r="AP58" s="196">
        <v>74.900000000000006</v>
      </c>
      <c r="AQ58" s="196">
        <v>26.68</v>
      </c>
      <c r="AR58" s="196">
        <v>22.7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170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12.54</v>
      </c>
      <c r="S59" s="196">
        <v>4.59</v>
      </c>
      <c r="T59" s="196">
        <v>0</v>
      </c>
      <c r="U59" s="196">
        <v>24.78</v>
      </c>
      <c r="V59" s="196">
        <v>6.13</v>
      </c>
      <c r="W59" s="196">
        <v>13.38</v>
      </c>
      <c r="X59" s="196">
        <v>43.63</v>
      </c>
      <c r="Y59" s="196">
        <v>0</v>
      </c>
      <c r="Z59">
        <v>0</v>
      </c>
      <c r="AA59" s="196">
        <v>0</v>
      </c>
      <c r="AB59" s="196">
        <v>8.27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8.16</v>
      </c>
      <c r="AO59">
        <v>0</v>
      </c>
      <c r="AP59" s="196">
        <v>74.900000000000006</v>
      </c>
      <c r="AQ59" s="196">
        <v>26.68</v>
      </c>
      <c r="AR59" s="196">
        <v>22.7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170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4.59</v>
      </c>
      <c r="T60" s="196">
        <v>0</v>
      </c>
      <c r="U60" s="196">
        <v>24.78</v>
      </c>
      <c r="V60" s="196">
        <v>6.13</v>
      </c>
      <c r="W60" s="196">
        <v>13.38</v>
      </c>
      <c r="X60" s="196">
        <v>43.63</v>
      </c>
      <c r="Y60" s="196">
        <v>0</v>
      </c>
      <c r="Z60">
        <v>0</v>
      </c>
      <c r="AA60" s="196">
        <v>0</v>
      </c>
      <c r="AB60" s="196">
        <v>8.27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8.16</v>
      </c>
      <c r="AO60">
        <v>0</v>
      </c>
      <c r="AP60" s="196">
        <v>74.900000000000006</v>
      </c>
      <c r="AQ60" s="196">
        <v>26.68</v>
      </c>
      <c r="AR60" s="196">
        <v>22.7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200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4.59</v>
      </c>
      <c r="T61" s="196">
        <v>0</v>
      </c>
      <c r="U61" s="196">
        <v>24.78</v>
      </c>
      <c r="V61" s="196">
        <v>6.13</v>
      </c>
      <c r="W61" s="196">
        <v>13.38</v>
      </c>
      <c r="X61" s="196">
        <v>43.63</v>
      </c>
      <c r="Y61" s="196">
        <v>0</v>
      </c>
      <c r="Z61">
        <v>0</v>
      </c>
      <c r="AA61" s="196">
        <v>0</v>
      </c>
      <c r="AB61" s="196">
        <v>8.27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8.16</v>
      </c>
      <c r="AO61">
        <v>0</v>
      </c>
      <c r="AP61" s="196">
        <v>74.900000000000006</v>
      </c>
      <c r="AQ61" s="196">
        <v>26.68</v>
      </c>
      <c r="AR61" s="196">
        <v>22.7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200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4.59</v>
      </c>
      <c r="T62" s="196">
        <v>0</v>
      </c>
      <c r="U62" s="196">
        <v>24.78</v>
      </c>
      <c r="V62" s="196">
        <v>6.13</v>
      </c>
      <c r="W62" s="196">
        <v>13.38</v>
      </c>
      <c r="X62" s="196">
        <v>43.63</v>
      </c>
      <c r="Y62" s="196">
        <v>0</v>
      </c>
      <c r="Z62">
        <v>0</v>
      </c>
      <c r="AA62" s="196">
        <v>0</v>
      </c>
      <c r="AB62" s="196">
        <v>8.27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8.16</v>
      </c>
      <c r="AO62">
        <v>0</v>
      </c>
      <c r="AP62" s="196">
        <v>74.900000000000006</v>
      </c>
      <c r="AQ62" s="196">
        <v>26.68</v>
      </c>
      <c r="AR62" s="196">
        <v>22.7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200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4.6399999999999997</v>
      </c>
      <c r="T63" s="196">
        <v>0</v>
      </c>
      <c r="U63" s="196">
        <v>24.78</v>
      </c>
      <c r="V63" s="196">
        <v>6.13</v>
      </c>
      <c r="W63" s="196">
        <v>13.38</v>
      </c>
      <c r="X63" s="196">
        <v>43.63</v>
      </c>
      <c r="Y63" s="196">
        <v>0</v>
      </c>
      <c r="Z63">
        <v>0</v>
      </c>
      <c r="AA63" s="196">
        <v>0</v>
      </c>
      <c r="AB63" s="196">
        <v>8.27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8.16</v>
      </c>
      <c r="AO63">
        <v>0</v>
      </c>
      <c r="AP63" s="196">
        <v>74.900000000000006</v>
      </c>
      <c r="AQ63" s="196">
        <v>26.68</v>
      </c>
      <c r="AR63" s="196">
        <v>22.7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200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4.6399999999999997</v>
      </c>
      <c r="T64" s="196">
        <v>0</v>
      </c>
      <c r="U64" s="196">
        <v>24.78</v>
      </c>
      <c r="V64" s="196">
        <v>6.13</v>
      </c>
      <c r="W64" s="196">
        <v>13.38</v>
      </c>
      <c r="X64" s="196">
        <v>43.63</v>
      </c>
      <c r="Y64" s="196">
        <v>0</v>
      </c>
      <c r="Z64">
        <v>0</v>
      </c>
      <c r="AA64" s="196">
        <v>0</v>
      </c>
      <c r="AB64" s="196">
        <v>8.27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8.16</v>
      </c>
      <c r="AO64">
        <v>0</v>
      </c>
      <c r="AP64" s="196">
        <v>74.900000000000006</v>
      </c>
      <c r="AQ64" s="196">
        <v>26.68</v>
      </c>
      <c r="AR64" s="196">
        <v>22.7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200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6.08</v>
      </c>
      <c r="R65" s="196">
        <v>12.54</v>
      </c>
      <c r="S65" s="196">
        <v>4.6399999999999997</v>
      </c>
      <c r="T65" s="196">
        <v>0</v>
      </c>
      <c r="U65" s="196">
        <v>24.78</v>
      </c>
      <c r="V65" s="196">
        <v>6.13</v>
      </c>
      <c r="W65" s="196">
        <v>13.38</v>
      </c>
      <c r="X65" s="196">
        <v>43.63</v>
      </c>
      <c r="Y65" s="196">
        <v>0</v>
      </c>
      <c r="Z65">
        <v>0</v>
      </c>
      <c r="AA65" s="196">
        <v>0</v>
      </c>
      <c r="AB65" s="196">
        <v>8.27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8.16</v>
      </c>
      <c r="AO65">
        <v>0</v>
      </c>
      <c r="AP65" s="196">
        <v>74.900000000000006</v>
      </c>
      <c r="AQ65" s="196">
        <v>26.68</v>
      </c>
      <c r="AR65" s="196">
        <v>22.7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200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6.08</v>
      </c>
      <c r="R66" s="196">
        <v>12.54</v>
      </c>
      <c r="S66" s="196">
        <v>4.6399999999999997</v>
      </c>
      <c r="T66" s="196">
        <v>0</v>
      </c>
      <c r="U66" s="196">
        <v>24.78</v>
      </c>
      <c r="V66" s="196">
        <v>6.13</v>
      </c>
      <c r="W66" s="196">
        <v>13.38</v>
      </c>
      <c r="X66" s="196">
        <v>43.63</v>
      </c>
      <c r="Y66" s="196">
        <v>0</v>
      </c>
      <c r="Z66">
        <v>0</v>
      </c>
      <c r="AA66" s="196">
        <v>0</v>
      </c>
      <c r="AB66" s="196">
        <v>8.27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8.16</v>
      </c>
      <c r="AO66">
        <v>0</v>
      </c>
      <c r="AP66" s="196">
        <v>74.900000000000006</v>
      </c>
      <c r="AQ66" s="196">
        <v>26.68</v>
      </c>
      <c r="AR66" s="196">
        <v>22.7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200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6.08</v>
      </c>
      <c r="R67" s="196">
        <v>12.54</v>
      </c>
      <c r="S67" s="196">
        <v>4.6399999999999997</v>
      </c>
      <c r="T67" s="196">
        <v>0</v>
      </c>
      <c r="U67" s="196">
        <v>24.78</v>
      </c>
      <c r="V67" s="196">
        <v>6.13</v>
      </c>
      <c r="W67" s="196">
        <v>13.38</v>
      </c>
      <c r="X67" s="196">
        <v>43.63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26.41</v>
      </c>
      <c r="AR67" s="196">
        <v>22.15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200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6.08</v>
      </c>
      <c r="R68" s="196">
        <v>12.54</v>
      </c>
      <c r="S68" s="196">
        <v>4.6399999999999997</v>
      </c>
      <c r="T68" s="196">
        <v>0</v>
      </c>
      <c r="U68" s="196">
        <v>24.78</v>
      </c>
      <c r="V68" s="196">
        <v>6.13</v>
      </c>
      <c r="W68" s="196">
        <v>13.38</v>
      </c>
      <c r="X68" s="196">
        <v>43.63</v>
      </c>
      <c r="Y68" s="196">
        <v>0</v>
      </c>
      <c r="Z68">
        <v>0</v>
      </c>
      <c r="AA68" s="196">
        <v>11.21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26.41</v>
      </c>
      <c r="AR68" s="196">
        <v>18.989999999999998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200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5.17</v>
      </c>
      <c r="R69" s="196">
        <v>12.54</v>
      </c>
      <c r="S69" s="196">
        <v>4.6399999999999997</v>
      </c>
      <c r="T69" s="196">
        <v>0</v>
      </c>
      <c r="U69" s="196">
        <v>24.78</v>
      </c>
      <c r="V69" s="196">
        <v>6.13</v>
      </c>
      <c r="W69" s="196">
        <v>13.38</v>
      </c>
      <c r="X69" s="196">
        <v>43.63</v>
      </c>
      <c r="Y69" s="196">
        <v>0</v>
      </c>
      <c r="Z69">
        <v>0</v>
      </c>
      <c r="AA69" s="196">
        <v>11.21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26.41</v>
      </c>
      <c r="AR69" s="196">
        <v>7.92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200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5.17</v>
      </c>
      <c r="R70" s="196">
        <v>12.54</v>
      </c>
      <c r="S70" s="196">
        <v>4.6399999999999997</v>
      </c>
      <c r="T70" s="196">
        <v>0</v>
      </c>
      <c r="U70" s="196">
        <v>24.78</v>
      </c>
      <c r="V70" s="196">
        <v>6.13</v>
      </c>
      <c r="W70" s="196">
        <v>13.38</v>
      </c>
      <c r="X70" s="196">
        <v>43.63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26.41</v>
      </c>
      <c r="AR70" s="196">
        <v>3.6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200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5.17</v>
      </c>
      <c r="R71" s="196">
        <v>12.54</v>
      </c>
      <c r="S71" s="196">
        <v>4.6399999999999997</v>
      </c>
      <c r="T71" s="196">
        <v>0</v>
      </c>
      <c r="U71" s="196">
        <v>24.78</v>
      </c>
      <c r="V71" s="196">
        <v>6.13</v>
      </c>
      <c r="W71" s="196">
        <v>13.38</v>
      </c>
      <c r="X71" s="196">
        <v>43.63</v>
      </c>
      <c r="Y71" s="196">
        <v>0</v>
      </c>
      <c r="Z71">
        <v>0</v>
      </c>
      <c r="AA71" s="196">
        <v>11.21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26.41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200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5.17</v>
      </c>
      <c r="R72" s="196">
        <v>12.54</v>
      </c>
      <c r="S72" s="196">
        <v>4.6399999999999997</v>
      </c>
      <c r="T72" s="196">
        <v>0</v>
      </c>
      <c r="U72" s="196">
        <v>24.78</v>
      </c>
      <c r="V72" s="196">
        <v>6.13</v>
      </c>
      <c r="W72" s="196">
        <v>13.38</v>
      </c>
      <c r="X72" s="196">
        <v>43.63</v>
      </c>
      <c r="Y72" s="196">
        <v>0</v>
      </c>
      <c r="Z72">
        <v>0</v>
      </c>
      <c r="AA72" s="196">
        <v>11.21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26.41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200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4.99</v>
      </c>
      <c r="R73" s="196">
        <v>12.54</v>
      </c>
      <c r="S73" s="196">
        <v>4.6399999999999997</v>
      </c>
      <c r="T73" s="196">
        <v>0</v>
      </c>
      <c r="U73" s="196">
        <v>24.78</v>
      </c>
      <c r="V73" s="196">
        <v>6.13</v>
      </c>
      <c r="W73" s="196">
        <v>13.38</v>
      </c>
      <c r="X73" s="196">
        <v>43.63</v>
      </c>
      <c r="Y73" s="196">
        <v>0</v>
      </c>
      <c r="Z73">
        <v>0</v>
      </c>
      <c r="AA73" s="196">
        <v>11.21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26.41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200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4.99</v>
      </c>
      <c r="R74" s="196">
        <v>12.54</v>
      </c>
      <c r="S74" s="196">
        <v>4.6399999999999997</v>
      </c>
      <c r="T74" s="196">
        <v>0</v>
      </c>
      <c r="U74" s="196">
        <v>24.78</v>
      </c>
      <c r="V74" s="196">
        <v>6.13</v>
      </c>
      <c r="W74" s="196">
        <v>13.38</v>
      </c>
      <c r="X74" s="196">
        <v>43.63</v>
      </c>
      <c r="Y74" s="196">
        <v>0</v>
      </c>
      <c r="Z74">
        <v>0</v>
      </c>
      <c r="AA74" s="196">
        <v>10.81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26.41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200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4.99</v>
      </c>
      <c r="R75" s="196">
        <v>12.54</v>
      </c>
      <c r="S75" s="196">
        <v>4.6399999999999997</v>
      </c>
      <c r="T75" s="196">
        <v>0</v>
      </c>
      <c r="U75" s="196">
        <v>24.78</v>
      </c>
      <c r="V75" s="196">
        <v>6.13</v>
      </c>
      <c r="W75" s="196">
        <v>13.38</v>
      </c>
      <c r="X75" s="196">
        <v>43.63</v>
      </c>
      <c r="Y75" s="196">
        <v>0</v>
      </c>
      <c r="Z75">
        <v>0</v>
      </c>
      <c r="AA75" s="196">
        <v>10.81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26.41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200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4.99</v>
      </c>
      <c r="R76" s="196">
        <v>12.54</v>
      </c>
      <c r="S76" s="196">
        <v>4.6399999999999997</v>
      </c>
      <c r="T76" s="196">
        <v>0</v>
      </c>
      <c r="U76" s="196">
        <v>24.78</v>
      </c>
      <c r="V76" s="196">
        <v>6.13</v>
      </c>
      <c r="W76" s="196">
        <v>13.38</v>
      </c>
      <c r="X76" s="196">
        <v>43.63</v>
      </c>
      <c r="Y76" s="196">
        <v>0</v>
      </c>
      <c r="Z76">
        <v>0</v>
      </c>
      <c r="AA76" s="196">
        <v>10.81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26.41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200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4.99</v>
      </c>
      <c r="R77" s="196">
        <v>12.54</v>
      </c>
      <c r="S77" s="196">
        <v>4.6399999999999997</v>
      </c>
      <c r="T77" s="196">
        <v>0</v>
      </c>
      <c r="U77" s="196">
        <v>24.78</v>
      </c>
      <c r="V77" s="196">
        <v>6.13</v>
      </c>
      <c r="W77" s="196">
        <v>13.38</v>
      </c>
      <c r="X77" s="196">
        <v>43.63</v>
      </c>
      <c r="Y77" s="196">
        <v>0</v>
      </c>
      <c r="Z77">
        <v>0</v>
      </c>
      <c r="AA77" s="196">
        <v>10.81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26.41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200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4.99</v>
      </c>
      <c r="R78" s="196">
        <v>12.54</v>
      </c>
      <c r="S78" s="196">
        <v>4.6399999999999997</v>
      </c>
      <c r="T78" s="196">
        <v>0</v>
      </c>
      <c r="U78" s="196">
        <v>24.78</v>
      </c>
      <c r="V78" s="196">
        <v>6.13</v>
      </c>
      <c r="W78" s="196">
        <v>13.38</v>
      </c>
      <c r="X78" s="196">
        <v>43.63</v>
      </c>
      <c r="Y78" s="196">
        <v>0</v>
      </c>
      <c r="Z78">
        <v>0</v>
      </c>
      <c r="AA78" s="196">
        <v>10.81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26.41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200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4.99</v>
      </c>
      <c r="R79" s="196">
        <v>12.54</v>
      </c>
      <c r="S79" s="196">
        <v>4.6399999999999997</v>
      </c>
      <c r="T79" s="196">
        <v>0</v>
      </c>
      <c r="U79" s="196">
        <v>24.78</v>
      </c>
      <c r="V79" s="196">
        <v>6.13</v>
      </c>
      <c r="W79" s="196">
        <v>13.38</v>
      </c>
      <c r="X79" s="196">
        <v>43.63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26.41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170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12.54</v>
      </c>
      <c r="S80" s="196">
        <v>4.6399999999999997</v>
      </c>
      <c r="T80" s="196">
        <v>0</v>
      </c>
      <c r="U80" s="196">
        <v>24.78</v>
      </c>
      <c r="V80" s="196">
        <v>6.13</v>
      </c>
      <c r="W80" s="196">
        <v>13.38</v>
      </c>
      <c r="X80" s="196">
        <v>43.63</v>
      </c>
      <c r="Y80" s="196">
        <v>0</v>
      </c>
      <c r="Z80">
        <v>0</v>
      </c>
      <c r="AA80" s="196">
        <v>11.21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56.48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26.41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140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4.6399999999999997</v>
      </c>
      <c r="T81" s="196">
        <v>0</v>
      </c>
      <c r="U81" s="196">
        <v>24.78</v>
      </c>
      <c r="V81" s="196">
        <v>6.13</v>
      </c>
      <c r="W81" s="196">
        <v>13.38</v>
      </c>
      <c r="X81" s="196">
        <v>43.63</v>
      </c>
      <c r="Y81" s="196">
        <v>0</v>
      </c>
      <c r="Z81">
        <v>0</v>
      </c>
      <c r="AA81" s="196">
        <v>11.21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56.48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26.41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106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4.6399999999999997</v>
      </c>
      <c r="T82" s="196">
        <v>0</v>
      </c>
      <c r="U82" s="196">
        <v>24.78</v>
      </c>
      <c r="V82" s="196">
        <v>6.13</v>
      </c>
      <c r="W82" s="196">
        <v>13.38</v>
      </c>
      <c r="X82" s="196">
        <v>43.63</v>
      </c>
      <c r="Y82" s="196">
        <v>0</v>
      </c>
      <c r="Z82">
        <v>0</v>
      </c>
      <c r="AA82" s="196">
        <v>11.21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56.48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26.41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106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3</v>
      </c>
      <c r="R83" s="196">
        <v>12.54</v>
      </c>
      <c r="S83" s="196">
        <v>6.8</v>
      </c>
      <c r="T83" s="196">
        <v>0</v>
      </c>
      <c r="U83" s="196">
        <v>24.78</v>
      </c>
      <c r="V83" s="196">
        <v>6.13</v>
      </c>
      <c r="W83" s="196">
        <v>13.38</v>
      </c>
      <c r="X83" s="196">
        <v>43.63</v>
      </c>
      <c r="Y83" s="196">
        <v>0</v>
      </c>
      <c r="Z83">
        <v>0</v>
      </c>
      <c r="AA83" s="196">
        <v>11.21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26.41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106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6.8</v>
      </c>
      <c r="T84" s="196">
        <v>0</v>
      </c>
      <c r="U84" s="196">
        <v>24.78</v>
      </c>
      <c r="V84" s="196">
        <v>6.13</v>
      </c>
      <c r="W84" s="196">
        <v>13.38</v>
      </c>
      <c r="X84" s="196">
        <v>43.63</v>
      </c>
      <c r="Y84" s="196">
        <v>0</v>
      </c>
      <c r="Z84">
        <v>0</v>
      </c>
      <c r="AA84" s="196">
        <v>11.21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26.41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106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12.54</v>
      </c>
      <c r="S85" s="196">
        <v>2</v>
      </c>
      <c r="T85" s="196">
        <v>0</v>
      </c>
      <c r="U85" s="196">
        <v>24.78</v>
      </c>
      <c r="V85" s="196">
        <v>6.13</v>
      </c>
      <c r="W85" s="196">
        <v>13.38</v>
      </c>
      <c r="X85" s="196">
        <v>43.63</v>
      </c>
      <c r="Y85" s="196">
        <v>0</v>
      </c>
      <c r="Z85">
        <v>0</v>
      </c>
      <c r="AA85" s="196">
        <v>11.21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26.41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106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12.54</v>
      </c>
      <c r="S86" s="196">
        <v>2</v>
      </c>
      <c r="T86" s="196">
        <v>0</v>
      </c>
      <c r="U86" s="196">
        <v>24.78</v>
      </c>
      <c r="V86" s="196">
        <v>6.13</v>
      </c>
      <c r="W86" s="196">
        <v>13.38</v>
      </c>
      <c r="X86" s="196">
        <v>43.63</v>
      </c>
      <c r="Y86" s="196">
        <v>0</v>
      </c>
      <c r="Z86">
        <v>0</v>
      </c>
      <c r="AA86" s="196">
        <v>11.21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26.41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106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10.73</v>
      </c>
      <c r="S87" s="196">
        <v>2</v>
      </c>
      <c r="T87" s="196">
        <v>0</v>
      </c>
      <c r="U87" s="196">
        <v>24.78</v>
      </c>
      <c r="V87" s="196">
        <v>3.65</v>
      </c>
      <c r="W87" s="196">
        <v>13.38</v>
      </c>
      <c r="X87" s="196">
        <v>43.63</v>
      </c>
      <c r="Y87" s="196">
        <v>0</v>
      </c>
      <c r="Z87">
        <v>0</v>
      </c>
      <c r="AA87" s="196">
        <v>10.9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7.61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3.86</v>
      </c>
      <c r="S88" s="196">
        <v>2</v>
      </c>
      <c r="T88" s="196">
        <v>0</v>
      </c>
      <c r="U88" s="196">
        <v>24.78</v>
      </c>
      <c r="V88" s="196">
        <v>1.93</v>
      </c>
      <c r="W88" s="196">
        <v>13.38</v>
      </c>
      <c r="X88" s="196">
        <v>43.63</v>
      </c>
      <c r="Y88" s="196">
        <v>0</v>
      </c>
      <c r="Z88">
        <v>0</v>
      </c>
      <c r="AA88" s="196">
        <v>10.9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7.61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3.86</v>
      </c>
      <c r="S89" s="196">
        <v>2</v>
      </c>
      <c r="T89" s="196">
        <v>0</v>
      </c>
      <c r="U89" s="196">
        <v>24.78</v>
      </c>
      <c r="V89" s="196">
        <v>1.93</v>
      </c>
      <c r="W89" s="196">
        <v>13.38</v>
      </c>
      <c r="X89" s="196">
        <v>43.63</v>
      </c>
      <c r="Y89" s="196">
        <v>0</v>
      </c>
      <c r="Z89">
        <v>0</v>
      </c>
      <c r="AA89" s="196">
        <v>10.9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28.92</v>
      </c>
      <c r="AQ89" s="196">
        <v>7.61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3.86</v>
      </c>
      <c r="S90" s="196">
        <v>2</v>
      </c>
      <c r="T90" s="196">
        <v>0</v>
      </c>
      <c r="U90" s="196">
        <v>24.78</v>
      </c>
      <c r="V90" s="196">
        <v>1.93</v>
      </c>
      <c r="W90" s="196">
        <v>13.38</v>
      </c>
      <c r="X90" s="196">
        <v>43.63</v>
      </c>
      <c r="Y90" s="196">
        <v>0</v>
      </c>
      <c r="Z90">
        <v>0</v>
      </c>
      <c r="AA90" s="196">
        <v>10.9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28.92</v>
      </c>
      <c r="AQ90" s="196">
        <v>7.61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3.86</v>
      </c>
      <c r="S91" s="196">
        <v>2</v>
      </c>
      <c r="T91" s="196">
        <v>0</v>
      </c>
      <c r="U91" s="196">
        <v>24.78</v>
      </c>
      <c r="V91" s="196">
        <v>1.93</v>
      </c>
      <c r="W91" s="196">
        <v>13.38</v>
      </c>
      <c r="X91" s="196">
        <v>43.63</v>
      </c>
      <c r="Y91" s="196">
        <v>0</v>
      </c>
      <c r="Z91">
        <v>0</v>
      </c>
      <c r="AA91" s="196">
        <v>10.9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28.92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106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3.86</v>
      </c>
      <c r="S92" s="196">
        <v>2</v>
      </c>
      <c r="T92" s="196">
        <v>0</v>
      </c>
      <c r="U92" s="196">
        <v>24.78</v>
      </c>
      <c r="V92" s="196">
        <v>1.93</v>
      </c>
      <c r="W92" s="196">
        <v>3.86</v>
      </c>
      <c r="X92" s="196">
        <v>9.64</v>
      </c>
      <c r="Y92" s="196">
        <v>0</v>
      </c>
      <c r="Z92">
        <v>0</v>
      </c>
      <c r="AA92" s="196">
        <v>10.9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28.92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106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3.86</v>
      </c>
      <c r="S93" s="196">
        <v>2</v>
      </c>
      <c r="T93" s="196">
        <v>0</v>
      </c>
      <c r="U93" s="196">
        <v>24.78</v>
      </c>
      <c r="V93" s="196">
        <v>1.93</v>
      </c>
      <c r="W93" s="196">
        <v>3.86</v>
      </c>
      <c r="X93" s="196">
        <v>9.64</v>
      </c>
      <c r="Y93" s="196">
        <v>0</v>
      </c>
      <c r="Z93">
        <v>0</v>
      </c>
      <c r="AA93" s="196">
        <v>10.9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28.92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106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3.86</v>
      </c>
      <c r="S94" s="196">
        <v>2</v>
      </c>
      <c r="T94" s="196">
        <v>0</v>
      </c>
      <c r="U94" s="196">
        <v>24.78</v>
      </c>
      <c r="V94" s="196">
        <v>1.93</v>
      </c>
      <c r="W94" s="196">
        <v>3.86</v>
      </c>
      <c r="X94" s="196">
        <v>9.64</v>
      </c>
      <c r="Y94" s="196">
        <v>0</v>
      </c>
      <c r="Z94">
        <v>0</v>
      </c>
      <c r="AA94" s="196">
        <v>10.9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28.92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2.87</v>
      </c>
      <c r="L95" s="196">
        <v>106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3.86</v>
      </c>
      <c r="S95" s="196">
        <v>2</v>
      </c>
      <c r="T95" s="196">
        <v>0</v>
      </c>
      <c r="U95" s="196">
        <v>24.78</v>
      </c>
      <c r="V95" s="196">
        <v>1.93</v>
      </c>
      <c r="W95" s="196">
        <v>3.86</v>
      </c>
      <c r="X95" s="196">
        <v>9.64</v>
      </c>
      <c r="Y95" s="196">
        <v>0</v>
      </c>
      <c r="Z95">
        <v>0</v>
      </c>
      <c r="AA95" s="196">
        <v>10.9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28.92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106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3.86</v>
      </c>
      <c r="S96" s="196">
        <v>2</v>
      </c>
      <c r="T96" s="196">
        <v>0</v>
      </c>
      <c r="U96" s="196">
        <v>24.78</v>
      </c>
      <c r="V96" s="196">
        <v>1.93</v>
      </c>
      <c r="W96" s="196">
        <v>3.86</v>
      </c>
      <c r="X96" s="196">
        <v>9.64</v>
      </c>
      <c r="Y96" s="196">
        <v>0</v>
      </c>
      <c r="Z96">
        <v>0</v>
      </c>
      <c r="AA96" s="196">
        <v>10.9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28.92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106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3.86</v>
      </c>
      <c r="S97" s="196">
        <v>2</v>
      </c>
      <c r="T97" s="196">
        <v>0</v>
      </c>
      <c r="U97" s="196">
        <v>24.78</v>
      </c>
      <c r="V97" s="196">
        <v>2.04</v>
      </c>
      <c r="W97" s="196">
        <v>3.86</v>
      </c>
      <c r="X97" s="196">
        <v>9.64</v>
      </c>
      <c r="Y97" s="196">
        <v>0</v>
      </c>
      <c r="Z97">
        <v>0</v>
      </c>
      <c r="AA97" s="196">
        <v>10.9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28.92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106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3.86</v>
      </c>
      <c r="S98" s="196">
        <v>2</v>
      </c>
      <c r="T98" s="196">
        <v>0</v>
      </c>
      <c r="U98" s="196">
        <v>24.78</v>
      </c>
      <c r="V98" s="196">
        <v>1.93</v>
      </c>
      <c r="W98" s="196">
        <v>3.86</v>
      </c>
      <c r="X98" s="196">
        <v>9.64</v>
      </c>
      <c r="Y98" s="196">
        <v>0</v>
      </c>
      <c r="Z98">
        <v>0</v>
      </c>
      <c r="AA98" s="196">
        <v>10.9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28.92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8.3954999999999946E-2</v>
      </c>
      <c r="L99">
        <f t="shared" si="0"/>
        <v>3.5425</v>
      </c>
      <c r="M99">
        <f t="shared" si="0"/>
        <v>0.59544249999999976</v>
      </c>
      <c r="N99">
        <f t="shared" si="0"/>
        <v>0.838242500000001</v>
      </c>
      <c r="O99">
        <f t="shared" si="0"/>
        <v>0</v>
      </c>
      <c r="P99">
        <f t="shared" si="0"/>
        <v>0.87575999999999798</v>
      </c>
      <c r="Q99">
        <f t="shared" si="0"/>
        <v>9.0407499999999988E-2</v>
      </c>
      <c r="R99">
        <f t="shared" si="0"/>
        <v>0.2202174999999999</v>
      </c>
      <c r="S99">
        <f t="shared" si="0"/>
        <v>9.5664999999999931E-2</v>
      </c>
      <c r="T99">
        <f t="shared" si="0"/>
        <v>0</v>
      </c>
      <c r="U99">
        <f t="shared" si="0"/>
        <v>0.59472000000000025</v>
      </c>
      <c r="V99">
        <f t="shared" si="0"/>
        <v>0.10767749999999997</v>
      </c>
      <c r="W99">
        <f t="shared" si="0"/>
        <v>0.24990999999999997</v>
      </c>
      <c r="X99">
        <f t="shared" si="0"/>
        <v>0.79199000000000108</v>
      </c>
      <c r="Y99">
        <f t="shared" si="0"/>
        <v>0</v>
      </c>
      <c r="Z99">
        <f t="shared" si="0"/>
        <v>0</v>
      </c>
      <c r="AA99">
        <f t="shared" si="0"/>
        <v>0.14906249999999985</v>
      </c>
      <c r="AB99">
        <f t="shared" si="0"/>
        <v>2.0674999999999992E-2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1.3780425000000005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6.5279999999999991E-2</v>
      </c>
      <c r="AO99">
        <f t="shared" si="0"/>
        <v>0</v>
      </c>
      <c r="AP99">
        <f t="shared" si="0"/>
        <v>1.4070099999999994</v>
      </c>
      <c r="AQ99">
        <f t="shared" si="0"/>
        <v>0.45891500000000029</v>
      </c>
      <c r="AR99">
        <f t="shared" si="0"/>
        <v>0.21172750000000007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15.32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15.32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15.32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15.32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15.32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15.32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15.32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15.32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15.32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15.32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15.32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15.32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15.32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15.32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15.32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15.32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15.32</v>
      </c>
      <c r="AJ35" s="196">
        <v>0</v>
      </c>
      <c r="AK35" s="196">
        <v>0</v>
      </c>
      <c r="AL35" s="196">
        <v>0</v>
      </c>
      <c r="AM35" s="196">
        <v>0</v>
      </c>
      <c r="AN35" s="196">
        <v>2.15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15.32</v>
      </c>
      <c r="AJ36" s="196">
        <v>0</v>
      </c>
      <c r="AK36" s="196">
        <v>0</v>
      </c>
      <c r="AL36" s="196">
        <v>0</v>
      </c>
      <c r="AM36" s="196">
        <v>0</v>
      </c>
      <c r="AN36" s="196">
        <v>2.15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15.32</v>
      </c>
      <c r="AJ37" s="196">
        <v>0</v>
      </c>
      <c r="AK37" s="196">
        <v>0</v>
      </c>
      <c r="AL37" s="196">
        <v>0</v>
      </c>
      <c r="AM37" s="196">
        <v>0</v>
      </c>
      <c r="AN37" s="196">
        <v>2.15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15.32</v>
      </c>
      <c r="AJ38" s="196">
        <v>0</v>
      </c>
      <c r="AK38" s="196">
        <v>0</v>
      </c>
      <c r="AL38" s="196">
        <v>0</v>
      </c>
      <c r="AM38" s="196">
        <v>0</v>
      </c>
      <c r="AN38" s="196">
        <v>2.15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15.32</v>
      </c>
      <c r="AJ39" s="196">
        <v>0</v>
      </c>
      <c r="AK39" s="196">
        <v>0</v>
      </c>
      <c r="AL39" s="196">
        <v>0</v>
      </c>
      <c r="AM39" s="196">
        <v>0</v>
      </c>
      <c r="AN39" s="196">
        <v>2.15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15.32</v>
      </c>
      <c r="AJ40" s="196">
        <v>0</v>
      </c>
      <c r="AK40" s="196">
        <v>0</v>
      </c>
      <c r="AL40" s="196">
        <v>0</v>
      </c>
      <c r="AM40" s="196">
        <v>0</v>
      </c>
      <c r="AN40" s="196">
        <v>2.15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15.32</v>
      </c>
      <c r="AJ41" s="196">
        <v>0</v>
      </c>
      <c r="AK41" s="196">
        <v>0</v>
      </c>
      <c r="AL41" s="196">
        <v>0</v>
      </c>
      <c r="AM41" s="196">
        <v>0</v>
      </c>
      <c r="AN41" s="196">
        <v>2.15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15.32</v>
      </c>
      <c r="AJ42" s="196">
        <v>0</v>
      </c>
      <c r="AK42" s="196">
        <v>0</v>
      </c>
      <c r="AL42" s="196">
        <v>0</v>
      </c>
      <c r="AM42" s="196">
        <v>0</v>
      </c>
      <c r="AN42" s="196">
        <v>2.15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15.32</v>
      </c>
      <c r="AJ43" s="196">
        <v>0</v>
      </c>
      <c r="AK43" s="196">
        <v>0</v>
      </c>
      <c r="AL43" s="196">
        <v>0</v>
      </c>
      <c r="AM43" s="196">
        <v>0</v>
      </c>
      <c r="AN43" s="196">
        <v>2.15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15.32</v>
      </c>
      <c r="AJ44" s="196">
        <v>0</v>
      </c>
      <c r="AK44" s="196">
        <v>0</v>
      </c>
      <c r="AL44" s="196">
        <v>0</v>
      </c>
      <c r="AM44" s="196">
        <v>0</v>
      </c>
      <c r="AN44" s="196">
        <v>2.15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15.32</v>
      </c>
      <c r="AJ45" s="196">
        <v>0</v>
      </c>
      <c r="AK45" s="196">
        <v>0</v>
      </c>
      <c r="AL45" s="196">
        <v>0</v>
      </c>
      <c r="AM45" s="196">
        <v>0</v>
      </c>
      <c r="AN45" s="196">
        <v>2.15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15.32</v>
      </c>
      <c r="AJ46" s="196">
        <v>0</v>
      </c>
      <c r="AK46" s="196">
        <v>0</v>
      </c>
      <c r="AL46" s="196">
        <v>0</v>
      </c>
      <c r="AM46" s="196">
        <v>0</v>
      </c>
      <c r="AN46" s="196">
        <v>2.15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2.15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2.15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2.15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2.15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2.15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2.15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2.15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2.15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2.15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2.15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2.15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2.15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2.15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2.15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1.49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2.15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1.49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2.15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1.49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2.15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2.15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1.49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2.15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2.15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2.8559999999999981E-2</v>
      </c>
      <c r="AB99">
        <f t="shared" si="0"/>
        <v>3.725E-3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0.45679500000000045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1.7199999999999997E-2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3.83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3.83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3.83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3.83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3.83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3.83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3.83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3.83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3.83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3.83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3.83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3.83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3.83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3.83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3.83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3.83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3.83</v>
      </c>
      <c r="AJ35" s="196">
        <v>0</v>
      </c>
      <c r="AK35" s="196">
        <v>0</v>
      </c>
      <c r="AL35" s="196">
        <v>0</v>
      </c>
      <c r="AM35" s="196">
        <v>0</v>
      </c>
      <c r="AN35" s="196">
        <v>0.54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3.83</v>
      </c>
      <c r="AJ36" s="196">
        <v>0</v>
      </c>
      <c r="AK36" s="196">
        <v>0</v>
      </c>
      <c r="AL36" s="196">
        <v>0</v>
      </c>
      <c r="AM36" s="196">
        <v>0</v>
      </c>
      <c r="AN36" s="196">
        <v>0.54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3.83</v>
      </c>
      <c r="AJ37" s="196">
        <v>0</v>
      </c>
      <c r="AK37" s="196">
        <v>0</v>
      </c>
      <c r="AL37" s="196">
        <v>0</v>
      </c>
      <c r="AM37" s="196">
        <v>0</v>
      </c>
      <c r="AN37" s="196">
        <v>0.54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3.83</v>
      </c>
      <c r="AJ38" s="196">
        <v>0</v>
      </c>
      <c r="AK38" s="196">
        <v>0</v>
      </c>
      <c r="AL38" s="196">
        <v>0</v>
      </c>
      <c r="AM38" s="196">
        <v>0</v>
      </c>
      <c r="AN38" s="196">
        <v>0.54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3.83</v>
      </c>
      <c r="AJ39" s="196">
        <v>0</v>
      </c>
      <c r="AK39" s="196">
        <v>0</v>
      </c>
      <c r="AL39" s="196">
        <v>0</v>
      </c>
      <c r="AM39" s="196">
        <v>0</v>
      </c>
      <c r="AN39" s="196">
        <v>0.54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3.83</v>
      </c>
      <c r="AJ40" s="196">
        <v>0</v>
      </c>
      <c r="AK40" s="196">
        <v>0</v>
      </c>
      <c r="AL40" s="196">
        <v>0</v>
      </c>
      <c r="AM40" s="196">
        <v>0</v>
      </c>
      <c r="AN40" s="196">
        <v>0.54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3.83</v>
      </c>
      <c r="AJ41" s="196">
        <v>0</v>
      </c>
      <c r="AK41" s="196">
        <v>0</v>
      </c>
      <c r="AL41" s="196">
        <v>0</v>
      </c>
      <c r="AM41" s="196">
        <v>0</v>
      </c>
      <c r="AN41" s="196">
        <v>0.54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3.83</v>
      </c>
      <c r="AJ42" s="196">
        <v>0</v>
      </c>
      <c r="AK42" s="196">
        <v>0</v>
      </c>
      <c r="AL42" s="196">
        <v>0</v>
      </c>
      <c r="AM42" s="196">
        <v>0</v>
      </c>
      <c r="AN42" s="196">
        <v>0.54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3.83</v>
      </c>
      <c r="AJ43" s="196">
        <v>0</v>
      </c>
      <c r="AK43" s="196">
        <v>0</v>
      </c>
      <c r="AL43" s="196">
        <v>0</v>
      </c>
      <c r="AM43" s="196">
        <v>0</v>
      </c>
      <c r="AN43" s="196">
        <v>0.54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3.83</v>
      </c>
      <c r="AJ44" s="196">
        <v>0</v>
      </c>
      <c r="AK44" s="196">
        <v>0</v>
      </c>
      <c r="AL44" s="196">
        <v>0</v>
      </c>
      <c r="AM44" s="196">
        <v>0</v>
      </c>
      <c r="AN44" s="196">
        <v>0.54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3.83</v>
      </c>
      <c r="AJ45" s="196">
        <v>0</v>
      </c>
      <c r="AK45" s="196">
        <v>0</v>
      </c>
      <c r="AL45" s="196">
        <v>0</v>
      </c>
      <c r="AM45" s="196">
        <v>0</v>
      </c>
      <c r="AN45" s="196">
        <v>0.54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3.83</v>
      </c>
      <c r="AJ46" s="196">
        <v>0</v>
      </c>
      <c r="AK46" s="196">
        <v>0</v>
      </c>
      <c r="AL46" s="196">
        <v>0</v>
      </c>
      <c r="AM46" s="196">
        <v>0</v>
      </c>
      <c r="AN46" s="196">
        <v>0.54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0.54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0.54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0.54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0.54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0.54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0.54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0.54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0.54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0.54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0.54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0.54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0.54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0.54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0.54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0.54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0.54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0.54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0.54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0.54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0.54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0.11181000000000005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4.3199999999999966E-3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530</v>
      </c>
      <c r="D2" t="s">
        <v>530</v>
      </c>
      <c r="E2" t="s">
        <v>530</v>
      </c>
      <c r="F2" t="s">
        <v>530</v>
      </c>
      <c r="G2" t="s">
        <v>530</v>
      </c>
      <c r="H2" t="s">
        <v>530</v>
      </c>
      <c r="I2" t="s">
        <v>530</v>
      </c>
      <c r="J2" t="s">
        <v>530</v>
      </c>
      <c r="K2" t="s">
        <v>530</v>
      </c>
      <c r="L2" t="s">
        <v>530</v>
      </c>
      <c r="M2" t="s">
        <v>530</v>
      </c>
      <c r="N2" t="s">
        <v>530</v>
      </c>
      <c r="O2" t="s">
        <v>530</v>
      </c>
      <c r="P2" t="s">
        <v>530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216.02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37.53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216.02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210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210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210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210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210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210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210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210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210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210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210</v>
      </c>
      <c r="L35" s="196">
        <v>0</v>
      </c>
      <c r="M35" s="196">
        <v>0</v>
      </c>
      <c r="N35" s="196">
        <v>0</v>
      </c>
      <c r="O35" s="196">
        <v>0</v>
      </c>
      <c r="P35" s="196">
        <v>30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210</v>
      </c>
      <c r="L36" s="196">
        <v>0</v>
      </c>
      <c r="M36" s="196">
        <v>0</v>
      </c>
      <c r="N36" s="196">
        <v>0</v>
      </c>
      <c r="O36" s="196">
        <v>0</v>
      </c>
      <c r="P36" s="196">
        <v>30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210</v>
      </c>
      <c r="L37" s="196">
        <v>0</v>
      </c>
      <c r="M37" s="196">
        <v>0</v>
      </c>
      <c r="N37" s="196">
        <v>0</v>
      </c>
      <c r="O37" s="196">
        <v>0</v>
      </c>
      <c r="P37" s="196">
        <v>30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210</v>
      </c>
      <c r="L38" s="196">
        <v>0</v>
      </c>
      <c r="M38" s="196">
        <v>0</v>
      </c>
      <c r="N38" s="196">
        <v>0</v>
      </c>
      <c r="O38" s="196">
        <v>0</v>
      </c>
      <c r="P38" s="196">
        <v>30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210</v>
      </c>
      <c r="L39" s="196">
        <v>0</v>
      </c>
      <c r="M39" s="196">
        <v>0</v>
      </c>
      <c r="N39" s="196">
        <v>0</v>
      </c>
      <c r="O39" s="196">
        <v>0</v>
      </c>
      <c r="P39" s="196">
        <v>30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210</v>
      </c>
      <c r="L40" s="196">
        <v>0</v>
      </c>
      <c r="M40" s="196">
        <v>0</v>
      </c>
      <c r="N40" s="196">
        <v>0</v>
      </c>
      <c r="O40" s="196">
        <v>0</v>
      </c>
      <c r="P40" s="196">
        <v>30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210</v>
      </c>
      <c r="L41" s="196">
        <v>0</v>
      </c>
      <c r="M41" s="196">
        <v>0</v>
      </c>
      <c r="N41" s="196">
        <v>0</v>
      </c>
      <c r="O41" s="196">
        <v>0</v>
      </c>
      <c r="P41" s="196">
        <v>30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210</v>
      </c>
      <c r="L42" s="196">
        <v>0</v>
      </c>
      <c r="M42" s="196">
        <v>0</v>
      </c>
      <c r="N42" s="196">
        <v>0</v>
      </c>
      <c r="O42" s="196">
        <v>0</v>
      </c>
      <c r="P42" s="196">
        <v>30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210</v>
      </c>
      <c r="L43" s="196">
        <v>0</v>
      </c>
      <c r="M43" s="196">
        <v>0</v>
      </c>
      <c r="N43" s="196">
        <v>0</v>
      </c>
      <c r="O43" s="196">
        <v>0</v>
      </c>
      <c r="P43" s="196">
        <v>30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210</v>
      </c>
      <c r="L44" s="196">
        <v>0</v>
      </c>
      <c r="M44" s="196">
        <v>0</v>
      </c>
      <c r="N44" s="196">
        <v>0</v>
      </c>
      <c r="O44" s="196">
        <v>0</v>
      </c>
      <c r="P44" s="196">
        <v>30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210</v>
      </c>
      <c r="L45" s="196">
        <v>0</v>
      </c>
      <c r="M45" s="196">
        <v>0</v>
      </c>
      <c r="N45" s="196">
        <v>0</v>
      </c>
      <c r="O45" s="196">
        <v>0</v>
      </c>
      <c r="P45" s="196">
        <v>30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210</v>
      </c>
      <c r="L46" s="196">
        <v>0</v>
      </c>
      <c r="M46" s="196">
        <v>0</v>
      </c>
      <c r="N46" s="196">
        <v>0</v>
      </c>
      <c r="O46" s="196">
        <v>0</v>
      </c>
      <c r="P46" s="196">
        <v>30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30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30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30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30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30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30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30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30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30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30</v>
      </c>
    </row>
    <row r="57" spans="1:16">
      <c r="A57" t="s">
        <v>99</v>
      </c>
      <c r="C57" s="24">
        <v>0</v>
      </c>
      <c r="D57" s="24">
        <v>28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30</v>
      </c>
    </row>
    <row r="58" spans="1:16">
      <c r="A58" t="s">
        <v>100</v>
      </c>
      <c r="C58" s="24">
        <v>0</v>
      </c>
      <c r="D58" s="24">
        <v>28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30</v>
      </c>
    </row>
    <row r="59" spans="1:16">
      <c r="A59" t="s">
        <v>101</v>
      </c>
      <c r="C59" s="24">
        <v>0</v>
      </c>
      <c r="D59" s="24">
        <v>28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30</v>
      </c>
    </row>
    <row r="60" spans="1:16">
      <c r="A60" t="s">
        <v>102</v>
      </c>
      <c r="C60" s="24">
        <v>0</v>
      </c>
      <c r="D60" s="24">
        <v>28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30</v>
      </c>
    </row>
    <row r="61" spans="1:16">
      <c r="A61" t="s">
        <v>103</v>
      </c>
      <c r="C61" s="24">
        <v>0</v>
      </c>
      <c r="D61" s="24">
        <v>28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30</v>
      </c>
    </row>
    <row r="62" spans="1:16">
      <c r="A62" t="s">
        <v>104</v>
      </c>
      <c r="C62" s="24">
        <v>0</v>
      </c>
      <c r="D62" s="24">
        <v>28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30</v>
      </c>
    </row>
    <row r="63" spans="1:16">
      <c r="A63" t="s">
        <v>105</v>
      </c>
      <c r="C63" s="24">
        <v>0</v>
      </c>
      <c r="D63" s="24">
        <v>28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30</v>
      </c>
    </row>
    <row r="64" spans="1:16">
      <c r="A64" t="s">
        <v>106</v>
      </c>
      <c r="C64" s="24">
        <v>0</v>
      </c>
      <c r="D64" s="24">
        <v>28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30</v>
      </c>
    </row>
    <row r="65" spans="1:16">
      <c r="A65" t="s">
        <v>107</v>
      </c>
      <c r="C65" s="24">
        <v>0</v>
      </c>
      <c r="D65" s="24">
        <v>28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30</v>
      </c>
    </row>
    <row r="66" spans="1:16">
      <c r="A66" t="s">
        <v>108</v>
      </c>
      <c r="C66" s="24">
        <v>0</v>
      </c>
      <c r="D66" s="24">
        <v>28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30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284.22000000000003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284.22000000000003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284.22000000000003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284.22000000000003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284.22000000000003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0.50326499999999996</v>
      </c>
      <c r="D99" s="114">
        <f t="shared" si="0"/>
        <v>7.0000000000000007E-2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6.0507850000000021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0.24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-93</v>
      </c>
      <c r="M3" s="196">
        <v>29.51</v>
      </c>
      <c r="N3" s="196">
        <v>1.87</v>
      </c>
      <c r="O3" s="196">
        <v>2.63</v>
      </c>
      <c r="P3" s="196">
        <v>0.88</v>
      </c>
      <c r="Q3" s="196">
        <v>6.14</v>
      </c>
      <c r="R3" s="196">
        <v>13.8</v>
      </c>
      <c r="S3" s="196">
        <v>11.59</v>
      </c>
      <c r="T3" s="196">
        <v>0</v>
      </c>
      <c r="U3" s="196">
        <v>2.23</v>
      </c>
      <c r="V3" s="196">
        <v>6.21</v>
      </c>
      <c r="W3" s="196">
        <v>13.26</v>
      </c>
      <c r="X3" s="196">
        <v>50.33</v>
      </c>
      <c r="Y3" s="196">
        <v>0</v>
      </c>
      <c r="Z3" s="196">
        <v>64.39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-93</v>
      </c>
      <c r="M4" s="196">
        <v>29.51</v>
      </c>
      <c r="N4" s="196">
        <v>22.96</v>
      </c>
      <c r="O4" s="196">
        <v>2.63</v>
      </c>
      <c r="P4" s="196">
        <v>0.88</v>
      </c>
      <c r="Q4" s="196">
        <v>6.14</v>
      </c>
      <c r="R4" s="196">
        <v>13.8</v>
      </c>
      <c r="S4" s="196">
        <v>11.59</v>
      </c>
      <c r="T4" s="196">
        <v>0</v>
      </c>
      <c r="U4" s="196">
        <v>2.23</v>
      </c>
      <c r="V4" s="196">
        <v>6.21</v>
      </c>
      <c r="W4" s="196">
        <v>15.05</v>
      </c>
      <c r="X4" s="196">
        <v>50.33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-93</v>
      </c>
      <c r="M5" s="196">
        <v>29.51</v>
      </c>
      <c r="N5" s="196">
        <v>32.6</v>
      </c>
      <c r="O5" s="196">
        <v>26.05</v>
      </c>
      <c r="P5" s="196">
        <v>0.88</v>
      </c>
      <c r="Q5" s="196">
        <v>6.14</v>
      </c>
      <c r="R5" s="196">
        <v>13.8</v>
      </c>
      <c r="S5" s="196">
        <v>11.59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-93</v>
      </c>
      <c r="M6" s="196">
        <v>29.51</v>
      </c>
      <c r="N6" s="196">
        <v>32.6</v>
      </c>
      <c r="O6" s="196">
        <v>37.619999999999997</v>
      </c>
      <c r="P6" s="196">
        <v>0.88</v>
      </c>
      <c r="Q6" s="196">
        <v>6.14</v>
      </c>
      <c r="R6" s="196">
        <v>13.8</v>
      </c>
      <c r="S6" s="196">
        <v>11.59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64.39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-93</v>
      </c>
      <c r="M7" s="196">
        <v>29.51</v>
      </c>
      <c r="N7" s="196">
        <v>32.6</v>
      </c>
      <c r="O7" s="196">
        <v>11.58</v>
      </c>
      <c r="P7" s="196">
        <v>0.88</v>
      </c>
      <c r="Q7" s="196">
        <v>6.14</v>
      </c>
      <c r="R7" s="196">
        <v>13.8</v>
      </c>
      <c r="S7" s="196">
        <v>11.59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64.39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-93</v>
      </c>
      <c r="M8" s="196">
        <v>29.51</v>
      </c>
      <c r="N8" s="196">
        <v>32.6</v>
      </c>
      <c r="O8" s="196">
        <v>16.399999999999999</v>
      </c>
      <c r="P8" s="196">
        <v>0.88</v>
      </c>
      <c r="Q8" s="196">
        <v>6.14</v>
      </c>
      <c r="R8" s="196">
        <v>13.8</v>
      </c>
      <c r="S8" s="196">
        <v>11.59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64.39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-93</v>
      </c>
      <c r="M9" s="196">
        <v>33.4</v>
      </c>
      <c r="N9" s="196">
        <v>1.87</v>
      </c>
      <c r="O9" s="196">
        <v>2.63</v>
      </c>
      <c r="P9" s="196">
        <v>0.88</v>
      </c>
      <c r="Q9" s="196">
        <v>6.14</v>
      </c>
      <c r="R9" s="196">
        <v>13.8</v>
      </c>
      <c r="S9" s="196">
        <v>11.59</v>
      </c>
      <c r="T9" s="196">
        <v>0</v>
      </c>
      <c r="U9" s="196">
        <v>2.23</v>
      </c>
      <c r="V9" s="196">
        <v>6.21</v>
      </c>
      <c r="W9" s="196">
        <v>15.05</v>
      </c>
      <c r="X9" s="196">
        <v>50.33</v>
      </c>
      <c r="Y9" s="196">
        <v>0</v>
      </c>
      <c r="Z9" s="196">
        <v>64.39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-93</v>
      </c>
      <c r="M10" s="196">
        <v>33.4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13.8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15.05</v>
      </c>
      <c r="X10" s="196">
        <v>50.33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-93</v>
      </c>
      <c r="M11" s="196">
        <v>33.4</v>
      </c>
      <c r="N11" s="196">
        <v>1.87</v>
      </c>
      <c r="O11" s="196">
        <v>2.63</v>
      </c>
      <c r="P11" s="196">
        <v>0.88</v>
      </c>
      <c r="Q11" s="196">
        <v>6.14</v>
      </c>
      <c r="R11" s="196">
        <v>13.8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15.05</v>
      </c>
      <c r="X11" s="196">
        <v>50.33</v>
      </c>
      <c r="Y11" s="196">
        <v>0</v>
      </c>
      <c r="Z11" s="196">
        <v>64.39</v>
      </c>
      <c r="AA11" s="196">
        <v>25.16</v>
      </c>
      <c r="AB11" s="196">
        <v>0</v>
      </c>
      <c r="AC11" s="196">
        <v>2.65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-93</v>
      </c>
      <c r="M12" s="196">
        <v>33.4</v>
      </c>
      <c r="N12" s="196">
        <v>1.87</v>
      </c>
      <c r="O12" s="196">
        <v>2.63</v>
      </c>
      <c r="P12" s="196">
        <v>0.88</v>
      </c>
      <c r="Q12" s="196">
        <v>6.14</v>
      </c>
      <c r="R12" s="196">
        <v>13.8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15.05</v>
      </c>
      <c r="X12" s="196">
        <v>50.33</v>
      </c>
      <c r="Y12" s="196">
        <v>0</v>
      </c>
      <c r="Z12" s="196">
        <v>64.39</v>
      </c>
      <c r="AA12" s="196">
        <v>25.16</v>
      </c>
      <c r="AB12" s="196">
        <v>0</v>
      </c>
      <c r="AC12" s="196">
        <v>2.65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119.83</v>
      </c>
      <c r="L13" s="196">
        <v>-93</v>
      </c>
      <c r="M13" s="196">
        <v>33.4</v>
      </c>
      <c r="N13" s="196">
        <v>1.87</v>
      </c>
      <c r="O13" s="196">
        <v>2.63</v>
      </c>
      <c r="P13" s="196">
        <v>0.88</v>
      </c>
      <c r="Q13" s="196">
        <v>6.14</v>
      </c>
      <c r="R13" s="196">
        <v>13.8</v>
      </c>
      <c r="S13" s="196">
        <v>11.59</v>
      </c>
      <c r="T13" s="196">
        <v>0</v>
      </c>
      <c r="U13" s="196">
        <v>2.23</v>
      </c>
      <c r="V13" s="196">
        <v>6.21</v>
      </c>
      <c r="W13" s="196">
        <v>15.05</v>
      </c>
      <c r="X13" s="196">
        <v>50.33</v>
      </c>
      <c r="Y13" s="196">
        <v>0</v>
      </c>
      <c r="Z13" s="196">
        <v>64.39</v>
      </c>
      <c r="AA13" s="196">
        <v>25.16</v>
      </c>
      <c r="AB13" s="196">
        <v>0</v>
      </c>
      <c r="AC13" s="196">
        <v>2.65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119.83</v>
      </c>
      <c r="L14" s="196">
        <v>-93</v>
      </c>
      <c r="M14" s="196">
        <v>33.4</v>
      </c>
      <c r="N14" s="196">
        <v>1.87</v>
      </c>
      <c r="O14" s="196">
        <v>2.63</v>
      </c>
      <c r="P14" s="196">
        <v>0.88</v>
      </c>
      <c r="Q14" s="196">
        <v>6.14</v>
      </c>
      <c r="R14" s="196">
        <v>13.8</v>
      </c>
      <c r="S14" s="196">
        <v>11.59</v>
      </c>
      <c r="T14" s="196">
        <v>0</v>
      </c>
      <c r="U14" s="196">
        <v>2.23</v>
      </c>
      <c r="V14" s="196">
        <v>6.21</v>
      </c>
      <c r="W14" s="196">
        <v>15.05</v>
      </c>
      <c r="X14" s="196">
        <v>50.33</v>
      </c>
      <c r="Y14" s="196">
        <v>0</v>
      </c>
      <c r="Z14" s="196">
        <v>64.39</v>
      </c>
      <c r="AA14" s="196">
        <v>25.16</v>
      </c>
      <c r="AB14" s="196">
        <v>0</v>
      </c>
      <c r="AC14" s="196">
        <v>2.65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119.83</v>
      </c>
      <c r="L15" s="196">
        <v>-93</v>
      </c>
      <c r="M15" s="196">
        <v>33.4</v>
      </c>
      <c r="N15" s="196">
        <v>32.29</v>
      </c>
      <c r="O15" s="196">
        <v>29.9</v>
      </c>
      <c r="P15" s="196">
        <v>0.88</v>
      </c>
      <c r="Q15" s="196">
        <v>6.24</v>
      </c>
      <c r="R15" s="196">
        <v>13.8</v>
      </c>
      <c r="S15" s="196">
        <v>11.59</v>
      </c>
      <c r="T15" s="196">
        <v>0</v>
      </c>
      <c r="U15" s="196">
        <v>2.23</v>
      </c>
      <c r="V15" s="196">
        <v>6.32</v>
      </c>
      <c r="W15" s="196">
        <v>15.22</v>
      </c>
      <c r="X15" s="196">
        <v>50.85</v>
      </c>
      <c r="Y15" s="196">
        <v>0</v>
      </c>
      <c r="Z15" s="196">
        <v>64.39</v>
      </c>
      <c r="AA15" s="196">
        <v>25.45</v>
      </c>
      <c r="AB15" s="196">
        <v>0</v>
      </c>
      <c r="AC15" s="196">
        <v>2.65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119.83</v>
      </c>
      <c r="L16" s="196">
        <v>-93</v>
      </c>
      <c r="M16" s="196">
        <v>33.4</v>
      </c>
      <c r="N16" s="196">
        <v>32.6</v>
      </c>
      <c r="O16" s="196">
        <v>26.05</v>
      </c>
      <c r="P16" s="196">
        <v>0.88</v>
      </c>
      <c r="Q16" s="196">
        <v>6.24</v>
      </c>
      <c r="R16" s="196">
        <v>13.8</v>
      </c>
      <c r="S16" s="196">
        <v>11.59</v>
      </c>
      <c r="T16" s="196">
        <v>0</v>
      </c>
      <c r="U16" s="196">
        <v>2.23</v>
      </c>
      <c r="V16" s="196">
        <v>6.32</v>
      </c>
      <c r="W16" s="196">
        <v>15.22</v>
      </c>
      <c r="X16" s="196">
        <v>50.85</v>
      </c>
      <c r="Y16" s="196">
        <v>0</v>
      </c>
      <c r="Z16" s="196">
        <v>64.39</v>
      </c>
      <c r="AA16" s="196">
        <v>25.45</v>
      </c>
      <c r="AB16" s="196">
        <v>0</v>
      </c>
      <c r="AC16" s="196">
        <v>2.65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-93</v>
      </c>
      <c r="M17" s="196">
        <v>33.4</v>
      </c>
      <c r="N17" s="196">
        <v>32.6</v>
      </c>
      <c r="O17" s="196">
        <v>21.22</v>
      </c>
      <c r="P17" s="196">
        <v>0.88</v>
      </c>
      <c r="Q17" s="196">
        <v>6.24</v>
      </c>
      <c r="R17" s="196">
        <v>13.8</v>
      </c>
      <c r="S17" s="196">
        <v>11.59</v>
      </c>
      <c r="T17" s="196">
        <v>0</v>
      </c>
      <c r="U17" s="196">
        <v>2.23</v>
      </c>
      <c r="V17" s="196">
        <v>6.32</v>
      </c>
      <c r="W17" s="196">
        <v>15.22</v>
      </c>
      <c r="X17" s="196">
        <v>50.85</v>
      </c>
      <c r="Y17" s="196">
        <v>0</v>
      </c>
      <c r="Z17" s="196">
        <v>64.39</v>
      </c>
      <c r="AA17" s="196">
        <v>25.45</v>
      </c>
      <c r="AB17" s="196">
        <v>0</v>
      </c>
      <c r="AC17" s="196">
        <v>3.18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119.83</v>
      </c>
      <c r="L18" s="196">
        <v>-93</v>
      </c>
      <c r="M18" s="196">
        <v>33.4</v>
      </c>
      <c r="N18" s="196">
        <v>32.6</v>
      </c>
      <c r="O18" s="196">
        <v>11.58</v>
      </c>
      <c r="P18" s="196">
        <v>0.88</v>
      </c>
      <c r="Q18" s="196">
        <v>6.24</v>
      </c>
      <c r="R18" s="196">
        <v>13.8</v>
      </c>
      <c r="S18" s="196">
        <v>11.59</v>
      </c>
      <c r="T18" s="196">
        <v>0</v>
      </c>
      <c r="U18" s="196">
        <v>2.23</v>
      </c>
      <c r="V18" s="196">
        <v>6.32</v>
      </c>
      <c r="W18" s="196">
        <v>15.22</v>
      </c>
      <c r="X18" s="196">
        <v>50.85</v>
      </c>
      <c r="Y18" s="196">
        <v>0</v>
      </c>
      <c r="Z18" s="196">
        <v>64.39</v>
      </c>
      <c r="AA18" s="196">
        <v>25.45</v>
      </c>
      <c r="AB18" s="196">
        <v>0</v>
      </c>
      <c r="AC18" s="196">
        <v>3.18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119.83</v>
      </c>
      <c r="L19" s="196">
        <v>-93</v>
      </c>
      <c r="M19" s="196">
        <v>33.4</v>
      </c>
      <c r="N19" s="196">
        <v>15.25</v>
      </c>
      <c r="O19" s="196">
        <v>2.63</v>
      </c>
      <c r="P19" s="196">
        <v>0.88</v>
      </c>
      <c r="Q19" s="196">
        <v>6.24</v>
      </c>
      <c r="R19" s="196">
        <v>13.8</v>
      </c>
      <c r="S19" s="196">
        <v>11.59</v>
      </c>
      <c r="T19" s="196">
        <v>0</v>
      </c>
      <c r="U19" s="196">
        <v>2.23</v>
      </c>
      <c r="V19" s="196">
        <v>6.32</v>
      </c>
      <c r="W19" s="196">
        <v>15.22</v>
      </c>
      <c r="X19" s="196">
        <v>50.85</v>
      </c>
      <c r="Y19" s="196">
        <v>0</v>
      </c>
      <c r="Z19" s="196">
        <v>64.39</v>
      </c>
      <c r="AA19" s="196">
        <v>25.45</v>
      </c>
      <c r="AB19" s="196">
        <v>0</v>
      </c>
      <c r="AC19" s="196">
        <v>3.18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119.83</v>
      </c>
      <c r="L20" s="196">
        <v>-93</v>
      </c>
      <c r="M20" s="196">
        <v>22.87</v>
      </c>
      <c r="N20" s="196">
        <v>4.4800000000000004</v>
      </c>
      <c r="O20" s="196">
        <v>2.63</v>
      </c>
      <c r="P20" s="196">
        <v>0.88</v>
      </c>
      <c r="Q20" s="196">
        <v>6.24</v>
      </c>
      <c r="R20" s="196">
        <v>13.8</v>
      </c>
      <c r="S20" s="196">
        <v>11.59</v>
      </c>
      <c r="T20" s="196">
        <v>0</v>
      </c>
      <c r="U20" s="196">
        <v>2.23</v>
      </c>
      <c r="V20" s="196">
        <v>6.32</v>
      </c>
      <c r="W20" s="196">
        <v>15.22</v>
      </c>
      <c r="X20" s="196">
        <v>50.85</v>
      </c>
      <c r="Y20" s="196">
        <v>0</v>
      </c>
      <c r="Z20" s="196">
        <v>64.39</v>
      </c>
      <c r="AA20" s="196">
        <v>25.45</v>
      </c>
      <c r="AB20" s="196">
        <v>0</v>
      </c>
      <c r="AC20" s="196">
        <v>3.18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119.83</v>
      </c>
      <c r="L21" s="196">
        <v>-93</v>
      </c>
      <c r="M21" s="196">
        <v>1.89</v>
      </c>
      <c r="N21" s="196">
        <v>1.87</v>
      </c>
      <c r="O21" s="196">
        <v>2.63</v>
      </c>
      <c r="P21" s="196">
        <v>0.88</v>
      </c>
      <c r="Q21" s="196">
        <v>6.24</v>
      </c>
      <c r="R21" s="196">
        <v>13.8</v>
      </c>
      <c r="S21" s="196">
        <v>11.59</v>
      </c>
      <c r="T21" s="196">
        <v>0</v>
      </c>
      <c r="U21" s="196">
        <v>2.23</v>
      </c>
      <c r="V21" s="196">
        <v>6.32</v>
      </c>
      <c r="W21" s="196">
        <v>10.23</v>
      </c>
      <c r="X21" s="196">
        <v>50.85</v>
      </c>
      <c r="Y21" s="196">
        <v>0</v>
      </c>
      <c r="Z21" s="196">
        <v>64.39</v>
      </c>
      <c r="AA21" s="196">
        <v>25.45</v>
      </c>
      <c r="AB21" s="196">
        <v>0</v>
      </c>
      <c r="AC21" s="196">
        <v>3.18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119.83</v>
      </c>
      <c r="L22" s="196">
        <v>-93</v>
      </c>
      <c r="M22" s="196">
        <v>1.89</v>
      </c>
      <c r="N22" s="196">
        <v>1.87</v>
      </c>
      <c r="O22" s="196">
        <v>2.63</v>
      </c>
      <c r="P22" s="196">
        <v>0.88</v>
      </c>
      <c r="Q22" s="196">
        <v>6.24</v>
      </c>
      <c r="R22" s="196">
        <v>13.8</v>
      </c>
      <c r="S22" s="196">
        <v>11.59</v>
      </c>
      <c r="T22" s="196">
        <v>0</v>
      </c>
      <c r="U22" s="196">
        <v>2.23</v>
      </c>
      <c r="V22" s="196">
        <v>6.32</v>
      </c>
      <c r="W22" s="196">
        <v>0.71</v>
      </c>
      <c r="X22" s="196">
        <v>26.22</v>
      </c>
      <c r="Y22" s="196">
        <v>0</v>
      </c>
      <c r="Z22" s="196">
        <v>64.39</v>
      </c>
      <c r="AA22" s="196">
        <v>25.45</v>
      </c>
      <c r="AB22" s="196">
        <v>0</v>
      </c>
      <c r="AC22" s="196">
        <v>7.62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119.83</v>
      </c>
      <c r="L23" s="196">
        <v>-93</v>
      </c>
      <c r="M23" s="196">
        <v>1.89</v>
      </c>
      <c r="N23" s="196">
        <v>1.87</v>
      </c>
      <c r="O23" s="196">
        <v>2.63</v>
      </c>
      <c r="P23" s="196">
        <v>0.88</v>
      </c>
      <c r="Q23" s="196">
        <v>6.24</v>
      </c>
      <c r="R23" s="196">
        <v>13.8</v>
      </c>
      <c r="S23" s="196">
        <v>11.59</v>
      </c>
      <c r="T23" s="196">
        <v>0</v>
      </c>
      <c r="U23" s="196">
        <v>2.23</v>
      </c>
      <c r="V23" s="196">
        <v>6.32</v>
      </c>
      <c r="W23" s="196">
        <v>0.71</v>
      </c>
      <c r="X23" s="196">
        <v>7.68</v>
      </c>
      <c r="Y23" s="196">
        <v>0</v>
      </c>
      <c r="Z23" s="196">
        <v>50.89</v>
      </c>
      <c r="AA23" s="196">
        <v>25.68</v>
      </c>
      <c r="AB23" s="196">
        <v>0</v>
      </c>
      <c r="AC23" s="196">
        <v>7.62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119.83</v>
      </c>
      <c r="L24" s="196">
        <v>-93</v>
      </c>
      <c r="M24" s="196">
        <v>1.89</v>
      </c>
      <c r="N24" s="196">
        <v>1.87</v>
      </c>
      <c r="O24" s="196">
        <v>2.63</v>
      </c>
      <c r="P24" s="196">
        <v>0.88</v>
      </c>
      <c r="Q24" s="196">
        <v>6.24</v>
      </c>
      <c r="R24" s="196">
        <v>13.8</v>
      </c>
      <c r="S24" s="196">
        <v>11.59</v>
      </c>
      <c r="T24" s="196">
        <v>0</v>
      </c>
      <c r="U24" s="196">
        <v>2.23</v>
      </c>
      <c r="V24" s="196">
        <v>6.32</v>
      </c>
      <c r="W24" s="196">
        <v>0.71</v>
      </c>
      <c r="X24" s="196">
        <v>2.3199999999999998</v>
      </c>
      <c r="Y24" s="196">
        <v>0</v>
      </c>
      <c r="Z24" s="196">
        <v>4.3899999999999997</v>
      </c>
      <c r="AA24" s="196">
        <v>25.68</v>
      </c>
      <c r="AB24" s="196">
        <v>0</v>
      </c>
      <c r="AC24" s="196">
        <v>7.62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100.55</v>
      </c>
      <c r="L25" s="196">
        <v>-93</v>
      </c>
      <c r="M25" s="196">
        <v>1.89</v>
      </c>
      <c r="N25" s="196">
        <v>1.87</v>
      </c>
      <c r="O25" s="196">
        <v>2.63</v>
      </c>
      <c r="P25" s="196">
        <v>0.88</v>
      </c>
      <c r="Q25" s="196">
        <v>6.24</v>
      </c>
      <c r="R25" s="196">
        <v>0.66</v>
      </c>
      <c r="S25" s="196">
        <v>11.59</v>
      </c>
      <c r="T25" s="196">
        <v>0</v>
      </c>
      <c r="U25" s="196">
        <v>2.23</v>
      </c>
      <c r="V25" s="196">
        <v>0.33</v>
      </c>
      <c r="W25" s="196">
        <v>0.71</v>
      </c>
      <c r="X25" s="196">
        <v>2.33</v>
      </c>
      <c r="Y25" s="196">
        <v>0</v>
      </c>
      <c r="Z25" s="196">
        <v>4.3899999999999997</v>
      </c>
      <c r="AA25" s="196">
        <v>1.42</v>
      </c>
      <c r="AB25" s="196">
        <v>0</v>
      </c>
      <c r="AC25" s="196">
        <v>7.62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47.22</v>
      </c>
      <c r="L26" s="196">
        <v>-93</v>
      </c>
      <c r="M26" s="196">
        <v>1.89</v>
      </c>
      <c r="N26" s="196">
        <v>1.87</v>
      </c>
      <c r="O26" s="196">
        <v>2.63</v>
      </c>
      <c r="P26" s="196">
        <v>0.88</v>
      </c>
      <c r="Q26" s="196">
        <v>6.24</v>
      </c>
      <c r="R26" s="196">
        <v>0.66</v>
      </c>
      <c r="S26" s="196">
        <v>11.59</v>
      </c>
      <c r="T26" s="196">
        <v>0</v>
      </c>
      <c r="U26" s="196">
        <v>2.23</v>
      </c>
      <c r="V26" s="196">
        <v>0.33</v>
      </c>
      <c r="W26" s="196">
        <v>0.71</v>
      </c>
      <c r="X26" s="196">
        <v>2.33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0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9.14</v>
      </c>
      <c r="L27" s="196">
        <v>-93</v>
      </c>
      <c r="M27" s="196">
        <v>1.89</v>
      </c>
      <c r="N27" s="196">
        <v>1.87</v>
      </c>
      <c r="O27" s="196">
        <v>2.63</v>
      </c>
      <c r="P27" s="196">
        <v>0.88</v>
      </c>
      <c r="Q27" s="196">
        <v>6.24</v>
      </c>
      <c r="R27" s="196">
        <v>0.66</v>
      </c>
      <c r="S27" s="196">
        <v>11.59</v>
      </c>
      <c r="T27" s="196">
        <v>0</v>
      </c>
      <c r="U27" s="196">
        <v>2.23</v>
      </c>
      <c r="V27" s="196">
        <v>0.33</v>
      </c>
      <c r="W27" s="196">
        <v>0.71</v>
      </c>
      <c r="X27" s="196">
        <v>2.33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0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9.15</v>
      </c>
      <c r="L28" s="196">
        <v>-91.82</v>
      </c>
      <c r="M28" s="196">
        <v>1.89</v>
      </c>
      <c r="N28" s="196">
        <v>1.87</v>
      </c>
      <c r="O28" s="196">
        <v>2.63</v>
      </c>
      <c r="P28" s="196">
        <v>0.88</v>
      </c>
      <c r="Q28" s="196">
        <v>0.32</v>
      </c>
      <c r="R28" s="196">
        <v>0.66</v>
      </c>
      <c r="S28" s="196">
        <v>11.59</v>
      </c>
      <c r="T28" s="196">
        <v>0</v>
      </c>
      <c r="U28" s="196">
        <v>2.23</v>
      </c>
      <c r="V28" s="196">
        <v>0.33</v>
      </c>
      <c r="W28" s="196">
        <v>0.71</v>
      </c>
      <c r="X28" s="196">
        <v>2.33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0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-91.82</v>
      </c>
      <c r="M29" s="196">
        <v>1.89</v>
      </c>
      <c r="N29" s="196">
        <v>1.87</v>
      </c>
      <c r="O29" s="196">
        <v>2.63</v>
      </c>
      <c r="P29" s="196">
        <v>0.88</v>
      </c>
      <c r="Q29" s="196">
        <v>6.34</v>
      </c>
      <c r="R29" s="196">
        <v>0.67</v>
      </c>
      <c r="S29" s="196">
        <v>11.59</v>
      </c>
      <c r="T29" s="196">
        <v>0</v>
      </c>
      <c r="U29" s="196">
        <v>2.23</v>
      </c>
      <c r="V29" s="196">
        <v>0.32</v>
      </c>
      <c r="W29" s="196">
        <v>0.71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0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-91.82</v>
      </c>
      <c r="M30" s="196">
        <v>1.89</v>
      </c>
      <c r="N30" s="196">
        <v>1.87</v>
      </c>
      <c r="O30" s="196">
        <v>2.63</v>
      </c>
      <c r="P30" s="196">
        <v>0.88</v>
      </c>
      <c r="Q30" s="196">
        <v>6.34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0.71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0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-91.82</v>
      </c>
      <c r="M31" s="196">
        <v>1.89</v>
      </c>
      <c r="N31" s="196">
        <v>1.87</v>
      </c>
      <c r="O31" s="196">
        <v>2.63</v>
      </c>
      <c r="P31" s="196">
        <v>0.88</v>
      </c>
      <c r="Q31" s="196">
        <v>6.34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0.71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0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-91.82</v>
      </c>
      <c r="M32" s="196">
        <v>1.89</v>
      </c>
      <c r="N32" s="196">
        <v>1.87</v>
      </c>
      <c r="O32" s="196">
        <v>2.63</v>
      </c>
      <c r="P32" s="196">
        <v>0.88</v>
      </c>
      <c r="Q32" s="196">
        <v>6.34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0.71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0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-90.59</v>
      </c>
      <c r="M33" s="196">
        <v>1.89</v>
      </c>
      <c r="N33" s="196">
        <v>1.87</v>
      </c>
      <c r="O33" s="196">
        <v>2.63</v>
      </c>
      <c r="P33" s="196">
        <v>0.88</v>
      </c>
      <c r="Q33" s="196">
        <v>6.61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0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-89.52</v>
      </c>
      <c r="M34" s="196">
        <v>1.89</v>
      </c>
      <c r="N34" s="196">
        <v>1.87</v>
      </c>
      <c r="O34" s="196">
        <v>2.63</v>
      </c>
      <c r="P34" s="196">
        <v>0.88</v>
      </c>
      <c r="Q34" s="196">
        <v>6.34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0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-147.36000000000001</v>
      </c>
      <c r="M35" s="196">
        <v>1.89</v>
      </c>
      <c r="N35" s="196">
        <v>1.87</v>
      </c>
      <c r="O35" s="196">
        <v>2.63</v>
      </c>
      <c r="P35" s="196">
        <v>0.88</v>
      </c>
      <c r="Q35" s="196">
        <v>6.34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0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389.1</v>
      </c>
      <c r="AP35" s="196">
        <v>2.52</v>
      </c>
      <c r="AQ35" s="196">
        <v>0</v>
      </c>
      <c r="AR35" s="196">
        <v>14.07</v>
      </c>
      <c r="AS35" s="196">
        <v>23.9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-165.57</v>
      </c>
      <c r="M36" s="196">
        <v>1.89</v>
      </c>
      <c r="N36" s="196">
        <v>1.87</v>
      </c>
      <c r="O36" s="196">
        <v>2.63</v>
      </c>
      <c r="P36" s="196">
        <v>0.88</v>
      </c>
      <c r="Q36" s="196">
        <v>6.34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0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389.1</v>
      </c>
      <c r="AP36" s="196">
        <v>2.52</v>
      </c>
      <c r="AQ36" s="196">
        <v>0</v>
      </c>
      <c r="AR36" s="196">
        <v>14.07</v>
      </c>
      <c r="AS36" s="196">
        <v>23.9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-165.57</v>
      </c>
      <c r="M37" s="196">
        <v>1.89</v>
      </c>
      <c r="N37" s="196">
        <v>1.87</v>
      </c>
      <c r="O37" s="196">
        <v>2.63</v>
      </c>
      <c r="P37" s="196">
        <v>0.88</v>
      </c>
      <c r="Q37" s="196">
        <v>6.34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0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389.1</v>
      </c>
      <c r="AP37" s="196">
        <v>2.52</v>
      </c>
      <c r="AQ37" s="196">
        <v>0</v>
      </c>
      <c r="AR37" s="196">
        <v>14.07</v>
      </c>
      <c r="AS37" s="196">
        <v>23.9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-204.13</v>
      </c>
      <c r="M38" s="196">
        <v>1.89</v>
      </c>
      <c r="N38" s="196">
        <v>1.87</v>
      </c>
      <c r="O38" s="196">
        <v>2.63</v>
      </c>
      <c r="P38" s="196">
        <v>0.88</v>
      </c>
      <c r="Q38" s="196">
        <v>6.34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0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389.1</v>
      </c>
      <c r="AP38" s="196">
        <v>2.52</v>
      </c>
      <c r="AQ38" s="196">
        <v>0</v>
      </c>
      <c r="AR38" s="196">
        <v>14.07</v>
      </c>
      <c r="AS38" s="196">
        <v>23.9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-229.2</v>
      </c>
      <c r="M39" s="196">
        <v>1.89</v>
      </c>
      <c r="N39" s="196">
        <v>1.87</v>
      </c>
      <c r="O39" s="196">
        <v>2.63</v>
      </c>
      <c r="P39" s="196">
        <v>0.88</v>
      </c>
      <c r="Q39" s="196">
        <v>0.32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0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389.1</v>
      </c>
      <c r="AP39" s="196">
        <v>2.52</v>
      </c>
      <c r="AQ39" s="196">
        <v>0</v>
      </c>
      <c r="AR39" s="196">
        <v>14.07</v>
      </c>
      <c r="AS39" s="196">
        <v>23.9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-209.92</v>
      </c>
      <c r="M40" s="196">
        <v>1.89</v>
      </c>
      <c r="N40" s="196">
        <v>1.87</v>
      </c>
      <c r="O40" s="196">
        <v>2.63</v>
      </c>
      <c r="P40" s="196">
        <v>0.88</v>
      </c>
      <c r="Q40" s="196">
        <v>0.33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0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389.1</v>
      </c>
      <c r="AP40" s="196">
        <v>2.52</v>
      </c>
      <c r="AQ40" s="196">
        <v>0</v>
      </c>
      <c r="AR40" s="196">
        <v>14.07</v>
      </c>
      <c r="AS40" s="196">
        <v>23.9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-219.2</v>
      </c>
      <c r="M41" s="196">
        <v>1.89</v>
      </c>
      <c r="N41" s="196">
        <v>1.87</v>
      </c>
      <c r="O41" s="196">
        <v>2.63</v>
      </c>
      <c r="P41" s="196">
        <v>0.88</v>
      </c>
      <c r="Q41" s="196">
        <v>0.33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0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389.1</v>
      </c>
      <c r="AP41" s="196">
        <v>2.52</v>
      </c>
      <c r="AQ41" s="196">
        <v>0</v>
      </c>
      <c r="AR41" s="196">
        <v>14.07</v>
      </c>
      <c r="AS41" s="196">
        <v>23.85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-199.92</v>
      </c>
      <c r="M42" s="196">
        <v>1.89</v>
      </c>
      <c r="N42" s="196">
        <v>1.87</v>
      </c>
      <c r="O42" s="196">
        <v>2.63</v>
      </c>
      <c r="P42" s="196">
        <v>0.88</v>
      </c>
      <c r="Q42" s="196">
        <v>0.33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0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389.1</v>
      </c>
      <c r="AP42" s="196">
        <v>2.52</v>
      </c>
      <c r="AQ42" s="196">
        <v>0</v>
      </c>
      <c r="AR42" s="196">
        <v>14.07</v>
      </c>
      <c r="AS42" s="196">
        <v>23.85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-199.92</v>
      </c>
      <c r="M43" s="196">
        <v>1.89</v>
      </c>
      <c r="N43" s="196">
        <v>1.87</v>
      </c>
      <c r="O43" s="196">
        <v>2.63</v>
      </c>
      <c r="P43" s="196">
        <v>0.88</v>
      </c>
      <c r="Q43" s="196">
        <v>0.33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0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389.1</v>
      </c>
      <c r="AP43" s="196">
        <v>2.52</v>
      </c>
      <c r="AQ43" s="196">
        <v>0</v>
      </c>
      <c r="AR43" s="196">
        <v>14.07</v>
      </c>
      <c r="AS43" s="196">
        <v>23.7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-199.92</v>
      </c>
      <c r="M44" s="196">
        <v>1.89</v>
      </c>
      <c r="N44" s="196">
        <v>1.87</v>
      </c>
      <c r="O44" s="196">
        <v>2.63</v>
      </c>
      <c r="P44" s="196">
        <v>0.88</v>
      </c>
      <c r="Q44" s="196">
        <v>6.14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0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389.1</v>
      </c>
      <c r="AP44" s="196">
        <v>2.52</v>
      </c>
      <c r="AQ44" s="196">
        <v>0</v>
      </c>
      <c r="AR44" s="196">
        <v>14.07</v>
      </c>
      <c r="AS44" s="196">
        <v>23.7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-180.81</v>
      </c>
      <c r="M45" s="196">
        <v>1.89</v>
      </c>
      <c r="N45" s="196">
        <v>1.87</v>
      </c>
      <c r="O45" s="196">
        <v>2.63</v>
      </c>
      <c r="P45" s="196">
        <v>0.88</v>
      </c>
      <c r="Q45" s="196">
        <v>6.14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0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389.1</v>
      </c>
      <c r="AP45" s="196">
        <v>2.52</v>
      </c>
      <c r="AQ45" s="196">
        <v>0</v>
      </c>
      <c r="AR45" s="196">
        <v>14.07</v>
      </c>
      <c r="AS45" s="196">
        <v>23.7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9.15</v>
      </c>
      <c r="L46" s="196">
        <v>-123.15</v>
      </c>
      <c r="M46" s="196">
        <v>1.89</v>
      </c>
      <c r="N46" s="196">
        <v>1.87</v>
      </c>
      <c r="O46" s="196">
        <v>2.63</v>
      </c>
      <c r="P46" s="196">
        <v>0.88</v>
      </c>
      <c r="Q46" s="196">
        <v>6.14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0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389.1</v>
      </c>
      <c r="AP46" s="196">
        <v>2.52</v>
      </c>
      <c r="AQ46" s="196">
        <v>0</v>
      </c>
      <c r="AR46" s="196">
        <v>14.07</v>
      </c>
      <c r="AS46" s="196">
        <v>23.7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9.15</v>
      </c>
      <c r="L47" s="196">
        <v>-88.44</v>
      </c>
      <c r="M47" s="196">
        <v>1.89</v>
      </c>
      <c r="N47" s="196">
        <v>1.87</v>
      </c>
      <c r="O47" s="196">
        <v>2.63</v>
      </c>
      <c r="P47" s="196">
        <v>0.88</v>
      </c>
      <c r="Q47" s="196">
        <v>6.14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0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389.1</v>
      </c>
      <c r="AP47" s="196">
        <v>2.52</v>
      </c>
      <c r="AQ47" s="196">
        <v>0</v>
      </c>
      <c r="AR47" s="196">
        <v>13.83</v>
      </c>
      <c r="AS47" s="196">
        <v>23.7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9.15</v>
      </c>
      <c r="L48" s="196">
        <v>-88.44</v>
      </c>
      <c r="M48" s="196">
        <v>1.89</v>
      </c>
      <c r="N48" s="196">
        <v>1.87</v>
      </c>
      <c r="O48" s="196">
        <v>2.63</v>
      </c>
      <c r="P48" s="196">
        <v>0.88</v>
      </c>
      <c r="Q48" s="196">
        <v>6.14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0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389.1</v>
      </c>
      <c r="AP48" s="196">
        <v>2.52</v>
      </c>
      <c r="AQ48" s="196">
        <v>0</v>
      </c>
      <c r="AR48" s="196">
        <v>13.83</v>
      </c>
      <c r="AS48" s="196">
        <v>23.7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9.15</v>
      </c>
      <c r="L49" s="196">
        <v>-88.26</v>
      </c>
      <c r="M49" s="196">
        <v>1.89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0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24.61</v>
      </c>
      <c r="AL49" s="196">
        <v>0</v>
      </c>
      <c r="AM49" s="196">
        <v>0</v>
      </c>
      <c r="AN49" s="196">
        <v>0</v>
      </c>
      <c r="AO49" s="196">
        <v>389.1</v>
      </c>
      <c r="AP49" s="196">
        <v>2.52</v>
      </c>
      <c r="AQ49" s="196">
        <v>0</v>
      </c>
      <c r="AR49" s="196">
        <v>13.83</v>
      </c>
      <c r="AS49" s="196">
        <v>23.7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41.02</v>
      </c>
      <c r="L50" s="196">
        <v>-88.26</v>
      </c>
      <c r="M50" s="196">
        <v>1.89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0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24.61</v>
      </c>
      <c r="AL50" s="196">
        <v>0</v>
      </c>
      <c r="AM50" s="196">
        <v>0</v>
      </c>
      <c r="AN50" s="196">
        <v>0</v>
      </c>
      <c r="AO50" s="196">
        <v>389.1</v>
      </c>
      <c r="AP50" s="196">
        <v>2.52</v>
      </c>
      <c r="AQ50" s="196">
        <v>0</v>
      </c>
      <c r="AR50" s="196">
        <v>13.83</v>
      </c>
      <c r="AS50" s="196">
        <v>23.7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54.04</v>
      </c>
      <c r="L51" s="196">
        <v>-88.26</v>
      </c>
      <c r="M51" s="196">
        <v>1.89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0.71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0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24.61</v>
      </c>
      <c r="AL51" s="196">
        <v>0</v>
      </c>
      <c r="AM51" s="196">
        <v>0</v>
      </c>
      <c r="AN51" s="196">
        <v>0</v>
      </c>
      <c r="AO51" s="196">
        <v>381.32</v>
      </c>
      <c r="AP51" s="196">
        <v>2.52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73.55</v>
      </c>
      <c r="L52" s="196">
        <v>-88.26</v>
      </c>
      <c r="M52" s="196">
        <v>1.89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0.71</v>
      </c>
      <c r="X52" s="196">
        <v>2.33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0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24.61</v>
      </c>
      <c r="AL52" s="196">
        <v>0</v>
      </c>
      <c r="AM52" s="196">
        <v>0</v>
      </c>
      <c r="AN52" s="196">
        <v>0</v>
      </c>
      <c r="AO52" s="196">
        <v>381.32</v>
      </c>
      <c r="AP52" s="196">
        <v>2.52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102.47</v>
      </c>
      <c r="L53" s="196">
        <v>-88.08</v>
      </c>
      <c r="M53" s="196">
        <v>11.02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0.67</v>
      </c>
      <c r="S53" s="196">
        <v>11.59</v>
      </c>
      <c r="T53" s="196">
        <v>0</v>
      </c>
      <c r="U53" s="196">
        <v>2.23</v>
      </c>
      <c r="V53" s="196">
        <v>0.32</v>
      </c>
      <c r="W53" s="196">
        <v>0.71</v>
      </c>
      <c r="X53" s="196">
        <v>2.33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0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22.05</v>
      </c>
      <c r="AL53" s="196">
        <v>0</v>
      </c>
      <c r="AM53" s="196">
        <v>0</v>
      </c>
      <c r="AN53" s="196">
        <v>0</v>
      </c>
      <c r="AO53" s="196">
        <v>381.32</v>
      </c>
      <c r="AP53" s="196">
        <v>2.52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124.65</v>
      </c>
      <c r="L54" s="196">
        <v>-88.08</v>
      </c>
      <c r="M54" s="196">
        <v>3.86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0.67</v>
      </c>
      <c r="S54" s="196">
        <v>11.59</v>
      </c>
      <c r="T54" s="196">
        <v>0</v>
      </c>
      <c r="U54" s="196">
        <v>2.23</v>
      </c>
      <c r="V54" s="196">
        <v>0.32</v>
      </c>
      <c r="W54" s="196">
        <v>0.71</v>
      </c>
      <c r="X54" s="196">
        <v>2.33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0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22.05</v>
      </c>
      <c r="AL54" s="196">
        <v>0</v>
      </c>
      <c r="AM54" s="196">
        <v>0</v>
      </c>
      <c r="AN54" s="196">
        <v>0</v>
      </c>
      <c r="AO54" s="196">
        <v>381.32</v>
      </c>
      <c r="AP54" s="196">
        <v>2.52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124.65</v>
      </c>
      <c r="L55" s="196">
        <v>-91.99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13.8</v>
      </c>
      <c r="S55" s="196">
        <v>11.59</v>
      </c>
      <c r="T55" s="196">
        <v>0</v>
      </c>
      <c r="U55" s="196">
        <v>2.23</v>
      </c>
      <c r="V55" s="196">
        <v>6.21</v>
      </c>
      <c r="W55" s="196">
        <v>0.71</v>
      </c>
      <c r="X55" s="196">
        <v>2.33</v>
      </c>
      <c r="Y55" s="196">
        <v>0</v>
      </c>
      <c r="Z55" s="196">
        <v>63.64</v>
      </c>
      <c r="AA55" s="196">
        <v>25.16</v>
      </c>
      <c r="AB55" s="196">
        <v>0</v>
      </c>
      <c r="AC55" s="196">
        <v>0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381.32</v>
      </c>
      <c r="AP55" s="196">
        <v>2.52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124.65</v>
      </c>
      <c r="L56" s="196">
        <v>-90.83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13.8</v>
      </c>
      <c r="S56" s="196">
        <v>11.59</v>
      </c>
      <c r="T56" s="196">
        <v>0</v>
      </c>
      <c r="U56" s="196">
        <v>2.23</v>
      </c>
      <c r="V56" s="196">
        <v>6.21</v>
      </c>
      <c r="W56" s="196">
        <v>0.71</v>
      </c>
      <c r="X56" s="196">
        <v>2.33</v>
      </c>
      <c r="Y56" s="196">
        <v>0</v>
      </c>
      <c r="Z56" s="196">
        <v>64.38</v>
      </c>
      <c r="AA56" s="196">
        <v>25.16</v>
      </c>
      <c r="AB56" s="196">
        <v>0</v>
      </c>
      <c r="AC56" s="196">
        <v>0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381.32</v>
      </c>
      <c r="AP56" s="196">
        <v>2.52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124.65</v>
      </c>
      <c r="L57" s="196">
        <v>-90.47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6.2</v>
      </c>
      <c r="R57" s="196">
        <v>13.8</v>
      </c>
      <c r="S57" s="196">
        <v>11.59</v>
      </c>
      <c r="T57" s="196">
        <v>0</v>
      </c>
      <c r="U57" s="196">
        <v>2.23</v>
      </c>
      <c r="V57" s="196">
        <v>6.21</v>
      </c>
      <c r="W57" s="196">
        <v>0.71</v>
      </c>
      <c r="X57" s="196">
        <v>2.33</v>
      </c>
      <c r="Y57" s="196">
        <v>0</v>
      </c>
      <c r="Z57" s="196">
        <v>64.38</v>
      </c>
      <c r="AA57" s="196">
        <v>25.16</v>
      </c>
      <c r="AB57" s="196">
        <v>0</v>
      </c>
      <c r="AC57" s="196">
        <v>0</v>
      </c>
      <c r="AD57" s="196">
        <v>13.34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381.32</v>
      </c>
      <c r="AP57" s="196">
        <v>2.52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124.65</v>
      </c>
      <c r="L58" s="196">
        <v>-88.07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13.8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0.71</v>
      </c>
      <c r="X58" s="196">
        <v>2.33</v>
      </c>
      <c r="Y58" s="196">
        <v>0</v>
      </c>
      <c r="Z58" s="196">
        <v>64.38</v>
      </c>
      <c r="AA58" s="196">
        <v>25.16</v>
      </c>
      <c r="AB58" s="196">
        <v>0</v>
      </c>
      <c r="AC58" s="196">
        <v>17.440000000000001</v>
      </c>
      <c r="AD58" s="196">
        <v>13.34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381.32</v>
      </c>
      <c r="AP58" s="196">
        <v>2.52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124.65</v>
      </c>
      <c r="L59" s="196">
        <v>-85.6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13.8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0.71</v>
      </c>
      <c r="X59" s="196">
        <v>2.33</v>
      </c>
      <c r="Y59" s="196">
        <v>0</v>
      </c>
      <c r="Z59" s="196">
        <v>35.46</v>
      </c>
      <c r="AA59" s="196">
        <v>25.16</v>
      </c>
      <c r="AB59" s="196">
        <v>0</v>
      </c>
      <c r="AC59" s="196">
        <v>17.440000000000001</v>
      </c>
      <c r="AD59" s="196">
        <v>13.34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381.32</v>
      </c>
      <c r="AP59" s="196">
        <v>2.52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124.65</v>
      </c>
      <c r="L60" s="196">
        <v>-85.6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13.8</v>
      </c>
      <c r="S60" s="196">
        <v>11.59</v>
      </c>
      <c r="T60" s="196">
        <v>0</v>
      </c>
      <c r="U60" s="196">
        <v>2.23</v>
      </c>
      <c r="V60" s="196">
        <v>6.21</v>
      </c>
      <c r="W60" s="196">
        <v>0.71</v>
      </c>
      <c r="X60" s="196">
        <v>2.33</v>
      </c>
      <c r="Y60" s="196">
        <v>0</v>
      </c>
      <c r="Z60" s="196">
        <v>4.3899999999999997</v>
      </c>
      <c r="AA60" s="196">
        <v>25.16</v>
      </c>
      <c r="AB60" s="196">
        <v>0</v>
      </c>
      <c r="AC60" s="196">
        <v>17.440000000000001</v>
      </c>
      <c r="AD60" s="196">
        <v>13.34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381.32</v>
      </c>
      <c r="AP60" s="196">
        <v>2.52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124.65</v>
      </c>
      <c r="L61" s="196">
        <v>-83.49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0.67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25.16</v>
      </c>
      <c r="AB61" s="196">
        <v>0</v>
      </c>
      <c r="AC61" s="196">
        <v>17.440000000000001</v>
      </c>
      <c r="AD61" s="196">
        <v>13.34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381.32</v>
      </c>
      <c r="AP61" s="196">
        <v>2.52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124.65</v>
      </c>
      <c r="L62" s="196">
        <v>-83.49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17.440000000000001</v>
      </c>
      <c r="AD62" s="196">
        <v>13.34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381.32</v>
      </c>
      <c r="AP62" s="196">
        <v>2.52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110.19</v>
      </c>
      <c r="L63" s="196">
        <v>-84.23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17.440000000000001</v>
      </c>
      <c r="AD63" s="196">
        <v>0.88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381.32</v>
      </c>
      <c r="AP63" s="196">
        <v>2.52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81.260000000000005</v>
      </c>
      <c r="L64" s="196">
        <v>-84.23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17.440000000000001</v>
      </c>
      <c r="AD64" s="196">
        <v>0.88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381.32</v>
      </c>
      <c r="AP64" s="196">
        <v>2.52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42.7</v>
      </c>
      <c r="L65" s="196">
        <v>-84.23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17.440000000000001</v>
      </c>
      <c r="AD65" s="196">
        <v>0.88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20.18</v>
      </c>
      <c r="AL65" s="196">
        <v>0</v>
      </c>
      <c r="AM65" s="196">
        <v>0</v>
      </c>
      <c r="AN65" s="196">
        <v>0</v>
      </c>
      <c r="AO65" s="196">
        <v>381.32</v>
      </c>
      <c r="AP65" s="196">
        <v>2.52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9.15</v>
      </c>
      <c r="L66" s="196">
        <v>-84.23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17.440000000000001</v>
      </c>
      <c r="AD66" s="196">
        <v>0.88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20.18</v>
      </c>
      <c r="AL66" s="196">
        <v>0</v>
      </c>
      <c r="AM66" s="196">
        <v>0</v>
      </c>
      <c r="AN66" s="196">
        <v>0</v>
      </c>
      <c r="AO66" s="196">
        <v>381.32</v>
      </c>
      <c r="AP66" s="196">
        <v>2.52</v>
      </c>
      <c r="AQ66" s="196">
        <v>0</v>
      </c>
      <c r="AR66" s="196">
        <v>13.83</v>
      </c>
      <c r="AS66" s="196">
        <v>23.7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9.15</v>
      </c>
      <c r="L67" s="196">
        <v>-84.23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6.14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1.81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22.05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-84.23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6.14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1.81</v>
      </c>
      <c r="AB68" s="196">
        <v>0</v>
      </c>
      <c r="AC68" s="196">
        <v>1.75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22.05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-132.43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2.83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1.81</v>
      </c>
      <c r="AB69" s="196">
        <v>0</v>
      </c>
      <c r="AC69" s="196">
        <v>1.75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-156.53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2.83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1.81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-161.35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2.83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0.32</v>
      </c>
      <c r="W71" s="196">
        <v>0.71</v>
      </c>
      <c r="X71" s="196">
        <v>2.33</v>
      </c>
      <c r="Y71" s="196">
        <v>0</v>
      </c>
      <c r="Z71" s="196">
        <v>4.3899999999999997</v>
      </c>
      <c r="AA71" s="196">
        <v>1.81</v>
      </c>
      <c r="AB71" s="196">
        <v>0</v>
      </c>
      <c r="AC71" s="196">
        <v>1.75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-190.28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2.83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0.32</v>
      </c>
      <c r="W72" s="196">
        <v>0.71</v>
      </c>
      <c r="X72" s="196">
        <v>2.33</v>
      </c>
      <c r="Y72" s="196">
        <v>0</v>
      </c>
      <c r="Z72" s="196">
        <v>4.3899999999999997</v>
      </c>
      <c r="AA72" s="196">
        <v>1.81</v>
      </c>
      <c r="AB72" s="196">
        <v>0</v>
      </c>
      <c r="AC72" s="196">
        <v>1.75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-219.2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0.26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1.81</v>
      </c>
      <c r="AB73" s="196">
        <v>0</v>
      </c>
      <c r="AC73" s="196">
        <v>1.75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-219.2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0.26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1.81</v>
      </c>
      <c r="AB74" s="196">
        <v>0</v>
      </c>
      <c r="AC74" s="196">
        <v>2.31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-190.28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0.26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0.32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1.81</v>
      </c>
      <c r="AB75" s="196">
        <v>0</v>
      </c>
      <c r="AC75" s="196">
        <v>2.31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-190.28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0.26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1.81</v>
      </c>
      <c r="AB76" s="196">
        <v>0</v>
      </c>
      <c r="AC76" s="196">
        <v>2.31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-190.28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0.26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1.81</v>
      </c>
      <c r="AB77" s="196">
        <v>0</v>
      </c>
      <c r="AC77" s="196">
        <v>2.31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-190.28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4.51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1.81</v>
      </c>
      <c r="AB78" s="196">
        <v>0</v>
      </c>
      <c r="AC78" s="196">
        <v>2.31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-190.28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4.51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2.33</v>
      </c>
      <c r="Y79" s="196">
        <v>0</v>
      </c>
      <c r="Z79" s="196">
        <v>4.3899999999999997</v>
      </c>
      <c r="AA79" s="196">
        <v>1.81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23.7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-191.35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4.51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2.33</v>
      </c>
      <c r="Y80" s="196">
        <v>0</v>
      </c>
      <c r="Z80" s="196">
        <v>4.3899999999999997</v>
      </c>
      <c r="AA80" s="196">
        <v>1.81</v>
      </c>
      <c r="AB80" s="196">
        <v>0</v>
      </c>
      <c r="AC80" s="196">
        <v>1.75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18.79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-192.43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4.51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1.81</v>
      </c>
      <c r="AB81" s="196">
        <v>0</v>
      </c>
      <c r="AC81" s="196">
        <v>1.75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18.79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-193.65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4.51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1.81</v>
      </c>
      <c r="AB82" s="196">
        <v>0</v>
      </c>
      <c r="AC82" s="196">
        <v>1.75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18.79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-194.37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3.38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4.3899999999999997</v>
      </c>
      <c r="AA83" s="196">
        <v>1.81</v>
      </c>
      <c r="AB83" s="196">
        <v>0</v>
      </c>
      <c r="AC83" s="196">
        <v>1.75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-194.73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4.51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4.3899999999999997</v>
      </c>
      <c r="AA84" s="196">
        <v>1.81</v>
      </c>
      <c r="AB84" s="196">
        <v>0</v>
      </c>
      <c r="AC84" s="196">
        <v>1.75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9.15</v>
      </c>
      <c r="L85" s="196">
        <v>-194.91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4.51</v>
      </c>
      <c r="R85" s="196">
        <v>0.67</v>
      </c>
      <c r="S85" s="196">
        <v>11.2</v>
      </c>
      <c r="T85" s="196">
        <v>0</v>
      </c>
      <c r="U85" s="196">
        <v>2.23</v>
      </c>
      <c r="V85" s="196">
        <v>0.32</v>
      </c>
      <c r="W85" s="196">
        <v>0.71</v>
      </c>
      <c r="X85" s="196">
        <v>2.33</v>
      </c>
      <c r="Y85" s="196">
        <v>0</v>
      </c>
      <c r="Z85" s="196">
        <v>4.3899999999999997</v>
      </c>
      <c r="AA85" s="196">
        <v>1.81</v>
      </c>
      <c r="AB85" s="196">
        <v>0</v>
      </c>
      <c r="AC85" s="196">
        <v>1.75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9.15</v>
      </c>
      <c r="L86" s="196">
        <v>-195.19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4.51</v>
      </c>
      <c r="R86" s="196">
        <v>0.67</v>
      </c>
      <c r="S86" s="196">
        <v>11.2</v>
      </c>
      <c r="T86" s="196">
        <v>0</v>
      </c>
      <c r="U86" s="196">
        <v>2.23</v>
      </c>
      <c r="V86" s="196">
        <v>0.32</v>
      </c>
      <c r="W86" s="196">
        <v>0.71</v>
      </c>
      <c r="X86" s="196">
        <v>2.33</v>
      </c>
      <c r="Y86" s="196">
        <v>0</v>
      </c>
      <c r="Z86" s="196">
        <v>4.3899999999999997</v>
      </c>
      <c r="AA86" s="196">
        <v>1.81</v>
      </c>
      <c r="AB86" s="196">
        <v>0</v>
      </c>
      <c r="AC86" s="196">
        <v>1.75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9.14</v>
      </c>
      <c r="L87" s="196">
        <v>-146.99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4.51</v>
      </c>
      <c r="R87" s="196">
        <v>0</v>
      </c>
      <c r="S87" s="196">
        <v>11.2</v>
      </c>
      <c r="T87" s="196">
        <v>0</v>
      </c>
      <c r="U87" s="196">
        <v>2.23</v>
      </c>
      <c r="V87" s="196">
        <v>0</v>
      </c>
      <c r="W87" s="196">
        <v>0.71</v>
      </c>
      <c r="X87" s="196">
        <v>2.33</v>
      </c>
      <c r="Y87" s="196">
        <v>0</v>
      </c>
      <c r="Z87" s="196">
        <v>4.3899999999999997</v>
      </c>
      <c r="AA87" s="196">
        <v>1.92</v>
      </c>
      <c r="AB87" s="196">
        <v>0</v>
      </c>
      <c r="AC87" s="196">
        <v>2.1800000000000002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9.14</v>
      </c>
      <c r="L88" s="196">
        <v>-146.99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4.51</v>
      </c>
      <c r="R88" s="196">
        <v>0.66</v>
      </c>
      <c r="S88" s="196">
        <v>11.2</v>
      </c>
      <c r="T88" s="196">
        <v>0</v>
      </c>
      <c r="U88" s="196">
        <v>2.23</v>
      </c>
      <c r="V88" s="196">
        <v>0.33</v>
      </c>
      <c r="W88" s="196">
        <v>0.71</v>
      </c>
      <c r="X88" s="196">
        <v>2.33</v>
      </c>
      <c r="Y88" s="196">
        <v>0</v>
      </c>
      <c r="Z88" s="196">
        <v>4.3899999999999997</v>
      </c>
      <c r="AA88" s="196">
        <v>1.92</v>
      </c>
      <c r="AB88" s="196">
        <v>0</v>
      </c>
      <c r="AC88" s="196">
        <v>2.1800000000000002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9.14</v>
      </c>
      <c r="L89" s="196">
        <v>-137.35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4.51</v>
      </c>
      <c r="R89" s="196">
        <v>0.66</v>
      </c>
      <c r="S89" s="196">
        <v>11.2</v>
      </c>
      <c r="T89" s="196">
        <v>0</v>
      </c>
      <c r="U89" s="196">
        <v>2.23</v>
      </c>
      <c r="V89" s="196">
        <v>0.33</v>
      </c>
      <c r="W89" s="196">
        <v>0.71</v>
      </c>
      <c r="X89" s="196">
        <v>2.33</v>
      </c>
      <c r="Y89" s="196">
        <v>0</v>
      </c>
      <c r="Z89" s="196">
        <v>4.3899999999999997</v>
      </c>
      <c r="AA89" s="196">
        <v>1.92</v>
      </c>
      <c r="AB89" s="196">
        <v>0</v>
      </c>
      <c r="AC89" s="196">
        <v>2.1800000000000002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9.14</v>
      </c>
      <c r="L90" s="196">
        <v>-118.07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4.51</v>
      </c>
      <c r="R90" s="196">
        <v>0.66</v>
      </c>
      <c r="S90" s="196">
        <v>11.2</v>
      </c>
      <c r="T90" s="196">
        <v>0</v>
      </c>
      <c r="U90" s="196">
        <v>2.23</v>
      </c>
      <c r="V90" s="196">
        <v>0.33</v>
      </c>
      <c r="W90" s="196">
        <v>0.71</v>
      </c>
      <c r="X90" s="196">
        <v>2.33</v>
      </c>
      <c r="Y90" s="196">
        <v>0</v>
      </c>
      <c r="Z90" s="196">
        <v>4.3899999999999997</v>
      </c>
      <c r="AA90" s="196">
        <v>1.92</v>
      </c>
      <c r="AB90" s="196">
        <v>0</v>
      </c>
      <c r="AC90" s="196">
        <v>2.1800000000000002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9.14</v>
      </c>
      <c r="L91" s="196">
        <v>-146.99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4.51</v>
      </c>
      <c r="R91" s="196">
        <v>0.66</v>
      </c>
      <c r="S91" s="196">
        <v>11.2</v>
      </c>
      <c r="T91" s="196">
        <v>0</v>
      </c>
      <c r="U91" s="196">
        <v>2.23</v>
      </c>
      <c r="V91" s="196">
        <v>0.33</v>
      </c>
      <c r="W91" s="196">
        <v>0.71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2.1800000000000002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9.14</v>
      </c>
      <c r="L92" s="196">
        <v>-118.07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4.51</v>
      </c>
      <c r="R92" s="196">
        <v>0.66</v>
      </c>
      <c r="S92" s="196">
        <v>11.2</v>
      </c>
      <c r="T92" s="196">
        <v>0</v>
      </c>
      <c r="U92" s="196">
        <v>2.23</v>
      </c>
      <c r="V92" s="196">
        <v>0.33</v>
      </c>
      <c r="W92" s="196">
        <v>0.71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2.1800000000000002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33.049999999999997</v>
      </c>
      <c r="L93" s="196">
        <v>-89.14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4.51</v>
      </c>
      <c r="R93" s="196">
        <v>0.67</v>
      </c>
      <c r="S93" s="196">
        <v>11.2</v>
      </c>
      <c r="T93" s="196">
        <v>0</v>
      </c>
      <c r="U93" s="196">
        <v>2.23</v>
      </c>
      <c r="V93" s="196">
        <v>0.32</v>
      </c>
      <c r="W93" s="196">
        <v>0.71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2.1800000000000002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42.7</v>
      </c>
      <c r="L94" s="196">
        <v>-89.14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4.51</v>
      </c>
      <c r="R94" s="196">
        <v>0.67</v>
      </c>
      <c r="S94" s="196">
        <v>11.2</v>
      </c>
      <c r="T94" s="196">
        <v>0</v>
      </c>
      <c r="U94" s="196">
        <v>2.23</v>
      </c>
      <c r="V94" s="196">
        <v>0.32</v>
      </c>
      <c r="W94" s="196">
        <v>0.71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2.1800000000000002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98.68</v>
      </c>
      <c r="L95" s="196">
        <v>-89.14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4.51</v>
      </c>
      <c r="R95" s="196">
        <v>0.67</v>
      </c>
      <c r="S95" s="196">
        <v>11.2</v>
      </c>
      <c r="T95" s="196">
        <v>0</v>
      </c>
      <c r="U95" s="196">
        <v>2.23</v>
      </c>
      <c r="V95" s="196">
        <v>0.32</v>
      </c>
      <c r="W95" s="196">
        <v>0.71</v>
      </c>
      <c r="X95" s="196">
        <v>2.33</v>
      </c>
      <c r="Y95" s="196">
        <v>0</v>
      </c>
      <c r="Z95" s="196">
        <v>4.3899999999999997</v>
      </c>
      <c r="AA95" s="196">
        <v>25.16</v>
      </c>
      <c r="AB95" s="196">
        <v>0</v>
      </c>
      <c r="AC95" s="196">
        <v>2.1800000000000002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119.82</v>
      </c>
      <c r="L96" s="196">
        <v>-89.14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4.51</v>
      </c>
      <c r="R96" s="196">
        <v>11.87</v>
      </c>
      <c r="S96" s="196">
        <v>11.2</v>
      </c>
      <c r="T96" s="196">
        <v>0</v>
      </c>
      <c r="U96" s="196">
        <v>2.23</v>
      </c>
      <c r="V96" s="196">
        <v>0.32</v>
      </c>
      <c r="W96" s="196">
        <v>0.71</v>
      </c>
      <c r="X96" s="196">
        <v>2.33</v>
      </c>
      <c r="Y96" s="196">
        <v>0</v>
      </c>
      <c r="Z96" s="196">
        <v>4.3899999999999997</v>
      </c>
      <c r="AA96" s="196">
        <v>25.16</v>
      </c>
      <c r="AB96" s="196">
        <v>0</v>
      </c>
      <c r="AC96" s="196">
        <v>2.1800000000000002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119.82</v>
      </c>
      <c r="L97" s="196">
        <v>-89.14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4.51</v>
      </c>
      <c r="R97" s="196">
        <v>11.87</v>
      </c>
      <c r="S97" s="196">
        <v>11.2</v>
      </c>
      <c r="T97" s="196">
        <v>0</v>
      </c>
      <c r="U97" s="196">
        <v>2.23</v>
      </c>
      <c r="V97" s="196">
        <v>6.1</v>
      </c>
      <c r="W97" s="196">
        <v>0.71</v>
      </c>
      <c r="X97" s="196">
        <v>2.33</v>
      </c>
      <c r="Y97" s="196">
        <v>0</v>
      </c>
      <c r="Z97" s="196">
        <v>35.46</v>
      </c>
      <c r="AA97" s="196">
        <v>25.16</v>
      </c>
      <c r="AB97" s="196">
        <v>0</v>
      </c>
      <c r="AC97" s="196">
        <v>2.1800000000000002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119.82</v>
      </c>
      <c r="L98" s="196">
        <v>-89.14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4.51</v>
      </c>
      <c r="R98" s="196">
        <v>11.87</v>
      </c>
      <c r="S98" s="196">
        <v>11.2</v>
      </c>
      <c r="T98" s="196">
        <v>0</v>
      </c>
      <c r="U98" s="196">
        <v>2.23</v>
      </c>
      <c r="V98" s="196">
        <v>6.21</v>
      </c>
      <c r="W98" s="196">
        <v>0.71</v>
      </c>
      <c r="X98" s="196">
        <v>2.33</v>
      </c>
      <c r="Y98" s="196">
        <v>0</v>
      </c>
      <c r="Z98" s="196">
        <v>64.38</v>
      </c>
      <c r="AA98" s="196">
        <v>25.16</v>
      </c>
      <c r="AB98" s="196">
        <v>0</v>
      </c>
      <c r="AC98" s="196">
        <v>2.1800000000000002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1.3506074999999984</v>
      </c>
      <c r="L99">
        <f t="shared" si="0"/>
        <v>-2.9640499999999999</v>
      </c>
      <c r="M99">
        <f t="shared" si="0"/>
        <v>0.18586249999999943</v>
      </c>
      <c r="N99">
        <f t="shared" si="0"/>
        <v>0.11553250000000009</v>
      </c>
      <c r="O99">
        <f t="shared" si="0"/>
        <v>0.10295999999999991</v>
      </c>
      <c r="P99">
        <f t="shared" si="0"/>
        <v>2.1119999999999993E-2</v>
      </c>
      <c r="Q99">
        <f t="shared" si="0"/>
        <v>0.12004749999999986</v>
      </c>
      <c r="R99">
        <f t="shared" si="0"/>
        <v>0.11620000000000033</v>
      </c>
      <c r="S99">
        <f t="shared" si="0"/>
        <v>0.27679500000000029</v>
      </c>
      <c r="T99">
        <f t="shared" si="0"/>
        <v>0</v>
      </c>
      <c r="U99">
        <f t="shared" si="0"/>
        <v>5.3519999999999915E-2</v>
      </c>
      <c r="V99">
        <f t="shared" si="0"/>
        <v>5.2044999999999932E-2</v>
      </c>
      <c r="W99">
        <f t="shared" si="0"/>
        <v>8.3757499999999624E-2</v>
      </c>
      <c r="X99">
        <f t="shared" si="0"/>
        <v>0.292137499999999</v>
      </c>
      <c r="Y99">
        <f t="shared" si="0"/>
        <v>0</v>
      </c>
      <c r="Z99">
        <f t="shared" si="0"/>
        <v>0.5073225000000019</v>
      </c>
      <c r="AA99">
        <f t="shared" si="0"/>
        <v>0.23322499999999918</v>
      </c>
      <c r="AB99">
        <f t="shared" si="0"/>
        <v>0</v>
      </c>
      <c r="AC99">
        <f t="shared" si="0"/>
        <v>7.4340000000000017E-2</v>
      </c>
      <c r="AD99">
        <f t="shared" si="0"/>
        <v>0.28878000000000037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0.28488749999999985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9.4784399999999938</v>
      </c>
      <c r="AP99">
        <f t="shared" si="0"/>
        <v>2.0160000000000004E-2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0.57239000000000007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44.48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11.88</v>
      </c>
      <c r="V3" s="196">
        <v>5.27</v>
      </c>
      <c r="W3" s="196">
        <v>0</v>
      </c>
      <c r="X3" s="196">
        <v>18.190000000000001</v>
      </c>
      <c r="Y3" s="196">
        <v>0</v>
      </c>
      <c r="Z3" s="196">
        <v>41.76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44.48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11.88</v>
      </c>
      <c r="V4" s="196">
        <v>5.27</v>
      </c>
      <c r="W4" s="196">
        <v>0.41</v>
      </c>
      <c r="X4" s="196">
        <v>18.190000000000001</v>
      </c>
      <c r="Y4" s="196">
        <v>0</v>
      </c>
      <c r="Z4" s="196">
        <v>41.76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44.48</v>
      </c>
      <c r="L5" s="196">
        <v>43.23</v>
      </c>
      <c r="M5" s="196">
        <v>0</v>
      </c>
      <c r="N5" s="196">
        <v>1.0900000000000001</v>
      </c>
      <c r="O5" s="196">
        <v>1.8</v>
      </c>
      <c r="P5" s="196">
        <v>2.2000000000000002</v>
      </c>
      <c r="Q5" s="196">
        <v>3.29</v>
      </c>
      <c r="R5" s="196">
        <v>5.95</v>
      </c>
      <c r="S5" s="196">
        <v>3.81</v>
      </c>
      <c r="T5" s="196">
        <v>0</v>
      </c>
      <c r="U5" s="196">
        <v>11.88</v>
      </c>
      <c r="V5" s="196">
        <v>5.27</v>
      </c>
      <c r="W5" s="196">
        <v>0.41</v>
      </c>
      <c r="X5" s="196">
        <v>18.190000000000001</v>
      </c>
      <c r="Y5" s="196">
        <v>0</v>
      </c>
      <c r="Z5" s="196">
        <v>41.76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44.48</v>
      </c>
      <c r="L6" s="196">
        <v>43.23</v>
      </c>
      <c r="M6" s="196">
        <v>0</v>
      </c>
      <c r="N6" s="196">
        <v>1.0900000000000001</v>
      </c>
      <c r="O6" s="196">
        <v>1.8</v>
      </c>
      <c r="P6" s="196">
        <v>2.2000000000000002</v>
      </c>
      <c r="Q6" s="196">
        <v>3.29</v>
      </c>
      <c r="R6" s="196">
        <v>5.95</v>
      </c>
      <c r="S6" s="196">
        <v>3.81</v>
      </c>
      <c r="T6" s="196">
        <v>0</v>
      </c>
      <c r="U6" s="196">
        <v>11.88</v>
      </c>
      <c r="V6" s="196">
        <v>5.27</v>
      </c>
      <c r="W6" s="196">
        <v>0.41</v>
      </c>
      <c r="X6" s="196">
        <v>18.190000000000001</v>
      </c>
      <c r="Y6" s="196">
        <v>0</v>
      </c>
      <c r="Z6" s="196">
        <v>41.76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44.48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3.81</v>
      </c>
      <c r="T7" s="196">
        <v>0</v>
      </c>
      <c r="U7" s="196">
        <v>11.88</v>
      </c>
      <c r="V7" s="196">
        <v>5.27</v>
      </c>
      <c r="W7" s="196">
        <v>0.41</v>
      </c>
      <c r="X7" s="196">
        <v>18.190000000000001</v>
      </c>
      <c r="Y7" s="196">
        <v>0</v>
      </c>
      <c r="Z7" s="196">
        <v>41.76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44.48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3.81</v>
      </c>
      <c r="T8" s="196">
        <v>0</v>
      </c>
      <c r="U8" s="196">
        <v>11.88</v>
      </c>
      <c r="V8" s="196">
        <v>5.27</v>
      </c>
      <c r="W8" s="196">
        <v>0.41</v>
      </c>
      <c r="X8" s="196">
        <v>18.190000000000001</v>
      </c>
      <c r="Y8" s="196">
        <v>0</v>
      </c>
      <c r="Z8" s="196">
        <v>41.76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44.48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3.81</v>
      </c>
      <c r="T9" s="196">
        <v>0</v>
      </c>
      <c r="U9" s="196">
        <v>11.88</v>
      </c>
      <c r="V9" s="196">
        <v>5.27</v>
      </c>
      <c r="W9" s="196">
        <v>0.41</v>
      </c>
      <c r="X9" s="196">
        <v>18.190000000000001</v>
      </c>
      <c r="Y9" s="196">
        <v>0</v>
      </c>
      <c r="Z9" s="196">
        <v>41.76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44.48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11.88</v>
      </c>
      <c r="V10" s="196">
        <v>5.27</v>
      </c>
      <c r="W10" s="196">
        <v>0.41</v>
      </c>
      <c r="X10" s="196">
        <v>18.190000000000001</v>
      </c>
      <c r="Y10" s="196">
        <v>0</v>
      </c>
      <c r="Z10" s="196">
        <v>41.76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44.48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3.29</v>
      </c>
      <c r="R11" s="196">
        <v>5.95</v>
      </c>
      <c r="S11" s="196">
        <v>3.81</v>
      </c>
      <c r="T11" s="196">
        <v>0</v>
      </c>
      <c r="U11" s="196">
        <v>11.88</v>
      </c>
      <c r="V11" s="196">
        <v>5.27</v>
      </c>
      <c r="W11" s="196">
        <v>6.67</v>
      </c>
      <c r="X11" s="196">
        <v>18.190000000000001</v>
      </c>
      <c r="Y11" s="196">
        <v>0</v>
      </c>
      <c r="Z11" s="196">
        <v>41.76</v>
      </c>
      <c r="AA11" s="196">
        <v>13.27</v>
      </c>
      <c r="AB11" s="196">
        <v>0</v>
      </c>
      <c r="AC11" s="196">
        <v>1.45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44.48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5.95</v>
      </c>
      <c r="S12" s="196">
        <v>3.81</v>
      </c>
      <c r="T12" s="196">
        <v>0</v>
      </c>
      <c r="U12" s="196">
        <v>11.88</v>
      </c>
      <c r="V12" s="196">
        <v>5.27</v>
      </c>
      <c r="W12" s="196">
        <v>6.67</v>
      </c>
      <c r="X12" s="196">
        <v>18.190000000000001</v>
      </c>
      <c r="Y12" s="196">
        <v>0</v>
      </c>
      <c r="Z12" s="196">
        <v>41.76</v>
      </c>
      <c r="AA12" s="196">
        <v>13.27</v>
      </c>
      <c r="AB12" s="196">
        <v>0</v>
      </c>
      <c r="AC12" s="196">
        <v>1.45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44.48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5.95</v>
      </c>
      <c r="S13" s="196">
        <v>3.81</v>
      </c>
      <c r="T13" s="196">
        <v>0</v>
      </c>
      <c r="U13" s="196">
        <v>11.88</v>
      </c>
      <c r="V13" s="196">
        <v>5.27</v>
      </c>
      <c r="W13" s="196">
        <v>6.67</v>
      </c>
      <c r="X13" s="196">
        <v>18.190000000000001</v>
      </c>
      <c r="Y13" s="196">
        <v>0</v>
      </c>
      <c r="Z13" s="196">
        <v>41.76</v>
      </c>
      <c r="AA13" s="196">
        <v>13.27</v>
      </c>
      <c r="AB13" s="196">
        <v>0</v>
      </c>
      <c r="AC13" s="196">
        <v>1.45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44.48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5.95</v>
      </c>
      <c r="S14" s="196">
        <v>3.81</v>
      </c>
      <c r="T14" s="196">
        <v>0</v>
      </c>
      <c r="U14" s="196">
        <v>11.88</v>
      </c>
      <c r="V14" s="196">
        <v>5.27</v>
      </c>
      <c r="W14" s="196">
        <v>6.67</v>
      </c>
      <c r="X14" s="196">
        <v>18.190000000000001</v>
      </c>
      <c r="Y14" s="196">
        <v>0</v>
      </c>
      <c r="Z14" s="196">
        <v>41.76</v>
      </c>
      <c r="AA14" s="196">
        <v>13.27</v>
      </c>
      <c r="AB14" s="196">
        <v>0</v>
      </c>
      <c r="AC14" s="196">
        <v>1.45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44.48</v>
      </c>
      <c r="L15" s="196">
        <v>43.23</v>
      </c>
      <c r="M15" s="196">
        <v>0</v>
      </c>
      <c r="N15" s="196">
        <v>0.63</v>
      </c>
      <c r="O15" s="196">
        <v>1.81</v>
      </c>
      <c r="P15" s="196">
        <v>2.2000000000000002</v>
      </c>
      <c r="Q15" s="196">
        <v>3.29</v>
      </c>
      <c r="R15" s="196">
        <v>5.95</v>
      </c>
      <c r="S15" s="196">
        <v>3.81</v>
      </c>
      <c r="T15" s="196">
        <v>0</v>
      </c>
      <c r="U15" s="196">
        <v>11.88</v>
      </c>
      <c r="V15" s="196">
        <v>5.27</v>
      </c>
      <c r="W15" s="196">
        <v>6.84</v>
      </c>
      <c r="X15" s="196">
        <v>18.190000000000001</v>
      </c>
      <c r="Y15" s="196">
        <v>0</v>
      </c>
      <c r="Z15" s="196">
        <v>41.76</v>
      </c>
      <c r="AA15" s="196">
        <v>13.11</v>
      </c>
      <c r="AB15" s="196">
        <v>0</v>
      </c>
      <c r="AC15" s="196">
        <v>1.45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44.48</v>
      </c>
      <c r="L16" s="196">
        <v>43.23</v>
      </c>
      <c r="M16" s="196">
        <v>0</v>
      </c>
      <c r="N16" s="196">
        <v>1.0900000000000001</v>
      </c>
      <c r="O16" s="196">
        <v>1.8</v>
      </c>
      <c r="P16" s="196">
        <v>2.2000000000000002</v>
      </c>
      <c r="Q16" s="196">
        <v>3.29</v>
      </c>
      <c r="R16" s="196">
        <v>5.95</v>
      </c>
      <c r="S16" s="196">
        <v>3.81</v>
      </c>
      <c r="T16" s="196">
        <v>0</v>
      </c>
      <c r="U16" s="196">
        <v>11.88</v>
      </c>
      <c r="V16" s="196">
        <v>5.27</v>
      </c>
      <c r="W16" s="196">
        <v>6.84</v>
      </c>
      <c r="X16" s="196">
        <v>18.190000000000001</v>
      </c>
      <c r="Y16" s="196">
        <v>0</v>
      </c>
      <c r="Z16" s="196">
        <v>41.76</v>
      </c>
      <c r="AA16" s="196">
        <v>13.11</v>
      </c>
      <c r="AB16" s="196">
        <v>0</v>
      </c>
      <c r="AC16" s="196">
        <v>1.45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44.48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5.95</v>
      </c>
      <c r="S17" s="196">
        <v>3.81</v>
      </c>
      <c r="T17" s="196">
        <v>0</v>
      </c>
      <c r="U17" s="196">
        <v>11.88</v>
      </c>
      <c r="V17" s="196">
        <v>5.27</v>
      </c>
      <c r="W17" s="196">
        <v>6.84</v>
      </c>
      <c r="X17" s="196">
        <v>18.190000000000001</v>
      </c>
      <c r="Y17" s="196">
        <v>0</v>
      </c>
      <c r="Z17" s="196">
        <v>41.76</v>
      </c>
      <c r="AA17" s="196">
        <v>13.11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44.48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5.95</v>
      </c>
      <c r="S18" s="196">
        <v>3.81</v>
      </c>
      <c r="T18" s="196">
        <v>0</v>
      </c>
      <c r="U18" s="196">
        <v>11.88</v>
      </c>
      <c r="V18" s="196">
        <v>5.27</v>
      </c>
      <c r="W18" s="196">
        <v>6.84</v>
      </c>
      <c r="X18" s="196">
        <v>18.190000000000001</v>
      </c>
      <c r="Y18" s="196">
        <v>0</v>
      </c>
      <c r="Z18" s="196">
        <v>41.76</v>
      </c>
      <c r="AA18" s="196">
        <v>13.11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44.48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5.95</v>
      </c>
      <c r="S19" s="196">
        <v>3.81</v>
      </c>
      <c r="T19" s="196">
        <v>0</v>
      </c>
      <c r="U19" s="196">
        <v>11.88</v>
      </c>
      <c r="V19" s="196">
        <v>5.27</v>
      </c>
      <c r="W19" s="196">
        <v>6.84</v>
      </c>
      <c r="X19" s="196">
        <v>18.190000000000001</v>
      </c>
      <c r="Y19" s="196">
        <v>0</v>
      </c>
      <c r="Z19" s="196">
        <v>41.76</v>
      </c>
      <c r="AA19" s="196">
        <v>13.11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44.48</v>
      </c>
      <c r="L20" s="196">
        <v>43.23</v>
      </c>
      <c r="M20" s="196">
        <v>0</v>
      </c>
      <c r="N20" s="196">
        <v>2.6</v>
      </c>
      <c r="O20" s="196">
        <v>1.81</v>
      </c>
      <c r="P20" s="196">
        <v>2.2000000000000002</v>
      </c>
      <c r="Q20" s="196">
        <v>3.29</v>
      </c>
      <c r="R20" s="196">
        <v>5.95</v>
      </c>
      <c r="S20" s="196">
        <v>3.81</v>
      </c>
      <c r="T20" s="196">
        <v>0</v>
      </c>
      <c r="U20" s="196">
        <v>11.88</v>
      </c>
      <c r="V20" s="196">
        <v>5.27</v>
      </c>
      <c r="W20" s="196">
        <v>6.84</v>
      </c>
      <c r="X20" s="196">
        <v>18.190000000000001</v>
      </c>
      <c r="Y20" s="196">
        <v>0</v>
      </c>
      <c r="Z20" s="196">
        <v>41.76</v>
      </c>
      <c r="AA20" s="196">
        <v>13.11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44.48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3.29</v>
      </c>
      <c r="R21" s="196">
        <v>5.95</v>
      </c>
      <c r="S21" s="196">
        <v>3.81</v>
      </c>
      <c r="T21" s="196">
        <v>0</v>
      </c>
      <c r="U21" s="196">
        <v>11.88</v>
      </c>
      <c r="V21" s="196">
        <v>5.27</v>
      </c>
      <c r="W21" s="196">
        <v>6.84</v>
      </c>
      <c r="X21" s="196">
        <v>18.190000000000001</v>
      </c>
      <c r="Y21" s="196">
        <v>0</v>
      </c>
      <c r="Z21" s="196">
        <v>41.76</v>
      </c>
      <c r="AA21" s="196">
        <v>13.11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44.48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5.95</v>
      </c>
      <c r="S22" s="196">
        <v>3.81</v>
      </c>
      <c r="T22" s="196">
        <v>0</v>
      </c>
      <c r="U22" s="196">
        <v>11.88</v>
      </c>
      <c r="V22" s="196">
        <v>5.27</v>
      </c>
      <c r="W22" s="196">
        <v>6.84</v>
      </c>
      <c r="X22" s="196">
        <v>18.190000000000001</v>
      </c>
      <c r="Y22" s="196">
        <v>0</v>
      </c>
      <c r="Z22" s="196">
        <v>41.76</v>
      </c>
      <c r="AA22" s="196">
        <v>13.11</v>
      </c>
      <c r="AB22" s="196">
        <v>0</v>
      </c>
      <c r="AC22" s="196">
        <v>1.69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44.48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3.29</v>
      </c>
      <c r="R23" s="196">
        <v>5.95</v>
      </c>
      <c r="S23" s="196">
        <v>3.81</v>
      </c>
      <c r="T23" s="196">
        <v>0</v>
      </c>
      <c r="U23" s="196">
        <v>11.88</v>
      </c>
      <c r="V23" s="196">
        <v>5.27</v>
      </c>
      <c r="W23" s="196">
        <v>6.84</v>
      </c>
      <c r="X23" s="196">
        <v>19.84</v>
      </c>
      <c r="Y23" s="196">
        <v>0</v>
      </c>
      <c r="Z23" s="196">
        <v>41.76</v>
      </c>
      <c r="AA23" s="196">
        <v>13.27</v>
      </c>
      <c r="AB23" s="196">
        <v>0</v>
      </c>
      <c r="AC23" s="196">
        <v>1.69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44.48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3.29</v>
      </c>
      <c r="R24" s="196">
        <v>5.95</v>
      </c>
      <c r="S24" s="196">
        <v>3.81</v>
      </c>
      <c r="T24" s="196">
        <v>0</v>
      </c>
      <c r="U24" s="196">
        <v>11.88</v>
      </c>
      <c r="V24" s="196">
        <v>5.27</v>
      </c>
      <c r="W24" s="196">
        <v>6.84</v>
      </c>
      <c r="X24" s="196">
        <v>18.190000000000001</v>
      </c>
      <c r="Y24" s="196">
        <v>0</v>
      </c>
      <c r="Z24" s="196">
        <v>41.76</v>
      </c>
      <c r="AA24" s="196">
        <v>13.27</v>
      </c>
      <c r="AB24" s="196">
        <v>0</v>
      </c>
      <c r="AC24" s="196">
        <v>1.69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44.48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3.29</v>
      </c>
      <c r="R25" s="196">
        <v>0.38</v>
      </c>
      <c r="S25" s="196">
        <v>3.81</v>
      </c>
      <c r="T25" s="196">
        <v>0</v>
      </c>
      <c r="U25" s="196">
        <v>11.88</v>
      </c>
      <c r="V25" s="196">
        <v>0.19</v>
      </c>
      <c r="W25" s="196">
        <v>0.41</v>
      </c>
      <c r="X25" s="196">
        <v>1.35</v>
      </c>
      <c r="Y25" s="196">
        <v>0</v>
      </c>
      <c r="Z25" s="196">
        <v>2.54</v>
      </c>
      <c r="AA25" s="196">
        <v>13.27</v>
      </c>
      <c r="AB25" s="196">
        <v>0</v>
      </c>
      <c r="AC25" s="196">
        <v>1.69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45.28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0.38</v>
      </c>
      <c r="S26" s="196">
        <v>3.81</v>
      </c>
      <c r="T26" s="196">
        <v>0</v>
      </c>
      <c r="U26" s="196">
        <v>11.88</v>
      </c>
      <c r="V26" s="196">
        <v>0.19</v>
      </c>
      <c r="W26" s="196">
        <v>0.41</v>
      </c>
      <c r="X26" s="196">
        <v>1.35</v>
      </c>
      <c r="Y26" s="196">
        <v>0</v>
      </c>
      <c r="Z26" s="196">
        <v>2.54</v>
      </c>
      <c r="AA26" s="196">
        <v>13.27</v>
      </c>
      <c r="AB26" s="196">
        <v>0</v>
      </c>
      <c r="AC26" s="196">
        <v>0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24.23</v>
      </c>
      <c r="L27" s="196">
        <v>43.23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3.29</v>
      </c>
      <c r="R27" s="196">
        <v>0.38</v>
      </c>
      <c r="S27" s="196">
        <v>3.81</v>
      </c>
      <c r="T27" s="196">
        <v>0</v>
      </c>
      <c r="U27" s="196">
        <v>11.88</v>
      </c>
      <c r="V27" s="196">
        <v>0.19</v>
      </c>
      <c r="W27" s="196">
        <v>0.41</v>
      </c>
      <c r="X27" s="196">
        <v>1.35</v>
      </c>
      <c r="Y27" s="196">
        <v>0</v>
      </c>
      <c r="Z27" s="196">
        <v>2.54</v>
      </c>
      <c r="AA27" s="196">
        <v>1.7</v>
      </c>
      <c r="AB27" s="196">
        <v>0</v>
      </c>
      <c r="AC27" s="196">
        <v>0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2.95</v>
      </c>
      <c r="L28" s="196">
        <v>10.23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3.29</v>
      </c>
      <c r="R28" s="196">
        <v>0.38</v>
      </c>
      <c r="S28" s="196">
        <v>0.24</v>
      </c>
      <c r="T28" s="196">
        <v>0</v>
      </c>
      <c r="U28" s="196">
        <v>11.88</v>
      </c>
      <c r="V28" s="196">
        <v>0.19</v>
      </c>
      <c r="W28" s="196">
        <v>0.41</v>
      </c>
      <c r="X28" s="196">
        <v>1.35</v>
      </c>
      <c r="Y28" s="196">
        <v>0</v>
      </c>
      <c r="Z28" s="196">
        <v>2.54</v>
      </c>
      <c r="AA28" s="196">
        <v>1.7</v>
      </c>
      <c r="AB28" s="196">
        <v>0</v>
      </c>
      <c r="AC28" s="196">
        <v>0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10.23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3.29</v>
      </c>
      <c r="R29" s="196">
        <v>0.39</v>
      </c>
      <c r="S29" s="196">
        <v>0.24</v>
      </c>
      <c r="T29" s="196">
        <v>0</v>
      </c>
      <c r="U29" s="196">
        <v>11.88</v>
      </c>
      <c r="V29" s="196">
        <v>0.19</v>
      </c>
      <c r="W29" s="196">
        <v>0.41</v>
      </c>
      <c r="X29" s="196">
        <v>1.35</v>
      </c>
      <c r="Y29" s="196">
        <v>0</v>
      </c>
      <c r="Z29" s="196">
        <v>2.54</v>
      </c>
      <c r="AA29" s="196">
        <v>1.7</v>
      </c>
      <c r="AB29" s="196">
        <v>0</v>
      </c>
      <c r="AC29" s="196">
        <v>0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10.23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3.29</v>
      </c>
      <c r="R30" s="196">
        <v>0.39</v>
      </c>
      <c r="S30" s="196">
        <v>0.24</v>
      </c>
      <c r="T30" s="196">
        <v>0</v>
      </c>
      <c r="U30" s="196">
        <v>11.88</v>
      </c>
      <c r="V30" s="196">
        <v>0.19</v>
      </c>
      <c r="W30" s="196">
        <v>0.41</v>
      </c>
      <c r="X30" s="196">
        <v>1.35</v>
      </c>
      <c r="Y30" s="196">
        <v>0</v>
      </c>
      <c r="Z30" s="196">
        <v>2.54</v>
      </c>
      <c r="AA30" s="196">
        <v>1.7</v>
      </c>
      <c r="AB30" s="196">
        <v>0</v>
      </c>
      <c r="AC30" s="196">
        <v>0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10.23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3.29</v>
      </c>
      <c r="R31" s="196">
        <v>0.39</v>
      </c>
      <c r="S31" s="196">
        <v>2.02</v>
      </c>
      <c r="T31" s="196">
        <v>0</v>
      </c>
      <c r="U31" s="196">
        <v>11.88</v>
      </c>
      <c r="V31" s="196">
        <v>0.19</v>
      </c>
      <c r="W31" s="196">
        <v>0.41</v>
      </c>
      <c r="X31" s="196">
        <v>1.35</v>
      </c>
      <c r="Y31" s="196">
        <v>0</v>
      </c>
      <c r="Z31" s="196">
        <v>2.54</v>
      </c>
      <c r="AA31" s="196">
        <v>1.7</v>
      </c>
      <c r="AB31" s="196">
        <v>0</v>
      </c>
      <c r="AC31" s="196">
        <v>0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10.23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3.29</v>
      </c>
      <c r="R32" s="196">
        <v>0.39</v>
      </c>
      <c r="S32" s="196">
        <v>2.02</v>
      </c>
      <c r="T32" s="196">
        <v>0</v>
      </c>
      <c r="U32" s="196">
        <v>11.88</v>
      </c>
      <c r="V32" s="196">
        <v>0.19</v>
      </c>
      <c r="W32" s="196">
        <v>0.41</v>
      </c>
      <c r="X32" s="196">
        <v>1.35</v>
      </c>
      <c r="Y32" s="196">
        <v>0</v>
      </c>
      <c r="Z32" s="196">
        <v>2.54</v>
      </c>
      <c r="AA32" s="196">
        <v>1.7</v>
      </c>
      <c r="AB32" s="196">
        <v>0</v>
      </c>
      <c r="AC32" s="196">
        <v>0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10.23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0.7</v>
      </c>
      <c r="R33" s="196">
        <v>0.39</v>
      </c>
      <c r="S33" s="196">
        <v>2.02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1.35</v>
      </c>
      <c r="Y33" s="196">
        <v>0</v>
      </c>
      <c r="Z33" s="196">
        <v>2.54</v>
      </c>
      <c r="AA33" s="196">
        <v>1.7</v>
      </c>
      <c r="AB33" s="196">
        <v>0</v>
      </c>
      <c r="AC33" s="196">
        <v>0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10.23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0.18</v>
      </c>
      <c r="R34" s="196">
        <v>0.39</v>
      </c>
      <c r="S34" s="196">
        <v>2.02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1.35</v>
      </c>
      <c r="Y34" s="196">
        <v>0</v>
      </c>
      <c r="Z34" s="196">
        <v>2.54</v>
      </c>
      <c r="AA34" s="196">
        <v>1.7</v>
      </c>
      <c r="AB34" s="196">
        <v>0</v>
      </c>
      <c r="AC34" s="196">
        <v>0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10.23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0.18</v>
      </c>
      <c r="R35" s="196">
        <v>0.39</v>
      </c>
      <c r="S35" s="196">
        <v>2.02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1.35</v>
      </c>
      <c r="Y35" s="196">
        <v>0</v>
      </c>
      <c r="Z35" s="196">
        <v>2.54</v>
      </c>
      <c r="AA35" s="196">
        <v>1.7</v>
      </c>
      <c r="AB35" s="196">
        <v>0</v>
      </c>
      <c r="AC35" s="196">
        <v>0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225</v>
      </c>
      <c r="AP35" s="196">
        <v>1.45</v>
      </c>
      <c r="AQ35" s="196">
        <v>0</v>
      </c>
      <c r="AR35" s="196">
        <v>8.14</v>
      </c>
      <c r="AS35" s="196">
        <v>13.82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10.23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0.18</v>
      </c>
      <c r="R36" s="196">
        <v>0.39</v>
      </c>
      <c r="S36" s="196">
        <v>2.02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1.35</v>
      </c>
      <c r="Y36" s="196">
        <v>0</v>
      </c>
      <c r="Z36" s="196">
        <v>2.54</v>
      </c>
      <c r="AA36" s="196">
        <v>1.7</v>
      </c>
      <c r="AB36" s="196">
        <v>0</v>
      </c>
      <c r="AC36" s="196">
        <v>0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225</v>
      </c>
      <c r="AP36" s="196">
        <v>1.45</v>
      </c>
      <c r="AQ36" s="196">
        <v>0</v>
      </c>
      <c r="AR36" s="196">
        <v>8.14</v>
      </c>
      <c r="AS36" s="196">
        <v>13.82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10.23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0.18</v>
      </c>
      <c r="R37" s="196">
        <v>0.39</v>
      </c>
      <c r="S37" s="196">
        <v>2.02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1.35</v>
      </c>
      <c r="Y37" s="196">
        <v>0</v>
      </c>
      <c r="Z37" s="196">
        <v>2.54</v>
      </c>
      <c r="AA37" s="196">
        <v>1.7</v>
      </c>
      <c r="AB37" s="196">
        <v>0</v>
      </c>
      <c r="AC37" s="196">
        <v>0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225</v>
      </c>
      <c r="AP37" s="196">
        <v>1.45</v>
      </c>
      <c r="AQ37" s="196">
        <v>0</v>
      </c>
      <c r="AR37" s="196">
        <v>8.14</v>
      </c>
      <c r="AS37" s="196">
        <v>13.82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10.23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0.18</v>
      </c>
      <c r="R38" s="196">
        <v>0.39</v>
      </c>
      <c r="S38" s="196">
        <v>2.02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1.35</v>
      </c>
      <c r="Y38" s="196">
        <v>0</v>
      </c>
      <c r="Z38" s="196">
        <v>2.54</v>
      </c>
      <c r="AA38" s="196">
        <v>1.7</v>
      </c>
      <c r="AB38" s="196">
        <v>0</v>
      </c>
      <c r="AC38" s="196">
        <v>0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225</v>
      </c>
      <c r="AP38" s="196">
        <v>1.45</v>
      </c>
      <c r="AQ38" s="196">
        <v>0</v>
      </c>
      <c r="AR38" s="196">
        <v>8.14</v>
      </c>
      <c r="AS38" s="196">
        <v>13.82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10.23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0.19</v>
      </c>
      <c r="R39" s="196">
        <v>0.39</v>
      </c>
      <c r="S39" s="196">
        <v>2.02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1.35</v>
      </c>
      <c r="Y39" s="196">
        <v>0</v>
      </c>
      <c r="Z39" s="196">
        <v>2.54</v>
      </c>
      <c r="AA39" s="196">
        <v>1.7</v>
      </c>
      <c r="AB39" s="196">
        <v>0</v>
      </c>
      <c r="AC39" s="196">
        <v>0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225</v>
      </c>
      <c r="AP39" s="196">
        <v>1.45</v>
      </c>
      <c r="AQ39" s="196">
        <v>0</v>
      </c>
      <c r="AR39" s="196">
        <v>8.14</v>
      </c>
      <c r="AS39" s="196">
        <v>13.82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10.23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0.19</v>
      </c>
      <c r="R40" s="196">
        <v>0.39</v>
      </c>
      <c r="S40" s="196">
        <v>2.02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1.35</v>
      </c>
      <c r="Y40" s="196">
        <v>0</v>
      </c>
      <c r="Z40" s="196">
        <v>2.54</v>
      </c>
      <c r="AA40" s="196">
        <v>1.7</v>
      </c>
      <c r="AB40" s="196">
        <v>0</v>
      </c>
      <c r="AC40" s="196">
        <v>0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225</v>
      </c>
      <c r="AP40" s="196">
        <v>1.45</v>
      </c>
      <c r="AQ40" s="196">
        <v>0</v>
      </c>
      <c r="AR40" s="196">
        <v>8.14</v>
      </c>
      <c r="AS40" s="196">
        <v>13.82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0.23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0.19</v>
      </c>
      <c r="R41" s="196">
        <v>0.39</v>
      </c>
      <c r="S41" s="196">
        <v>2.02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1.35</v>
      </c>
      <c r="Y41" s="196">
        <v>0</v>
      </c>
      <c r="Z41" s="196">
        <v>2.54</v>
      </c>
      <c r="AA41" s="196">
        <v>1.7</v>
      </c>
      <c r="AB41" s="196">
        <v>0</v>
      </c>
      <c r="AC41" s="196">
        <v>0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225</v>
      </c>
      <c r="AP41" s="196">
        <v>1.45</v>
      </c>
      <c r="AQ41" s="196">
        <v>0</v>
      </c>
      <c r="AR41" s="196">
        <v>8.14</v>
      </c>
      <c r="AS41" s="196">
        <v>13.79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0.23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0.19</v>
      </c>
      <c r="R42" s="196">
        <v>0.39</v>
      </c>
      <c r="S42" s="196">
        <v>2.02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1.35</v>
      </c>
      <c r="Y42" s="196">
        <v>0</v>
      </c>
      <c r="Z42" s="196">
        <v>2.54</v>
      </c>
      <c r="AA42" s="196">
        <v>1.7</v>
      </c>
      <c r="AB42" s="196">
        <v>0</v>
      </c>
      <c r="AC42" s="196">
        <v>0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225</v>
      </c>
      <c r="AP42" s="196">
        <v>1.45</v>
      </c>
      <c r="AQ42" s="196">
        <v>0</v>
      </c>
      <c r="AR42" s="196">
        <v>8.14</v>
      </c>
      <c r="AS42" s="196">
        <v>13.79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0.23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0.19</v>
      </c>
      <c r="R43" s="196">
        <v>0.39</v>
      </c>
      <c r="S43" s="196">
        <v>2.02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1.35</v>
      </c>
      <c r="Y43" s="196">
        <v>0</v>
      </c>
      <c r="Z43" s="196">
        <v>2.54</v>
      </c>
      <c r="AA43" s="196">
        <v>1.7</v>
      </c>
      <c r="AB43" s="196">
        <v>0</v>
      </c>
      <c r="AC43" s="196">
        <v>0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225</v>
      </c>
      <c r="AP43" s="196">
        <v>1.45</v>
      </c>
      <c r="AQ43" s="196">
        <v>0</v>
      </c>
      <c r="AR43" s="196">
        <v>8.14</v>
      </c>
      <c r="AS43" s="196">
        <v>13.71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0.23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0.19</v>
      </c>
      <c r="R44" s="196">
        <v>0.39</v>
      </c>
      <c r="S44" s="196">
        <v>2.02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1.35</v>
      </c>
      <c r="Y44" s="196">
        <v>0</v>
      </c>
      <c r="Z44" s="196">
        <v>2.54</v>
      </c>
      <c r="AA44" s="196">
        <v>1.7</v>
      </c>
      <c r="AB44" s="196">
        <v>0</v>
      </c>
      <c r="AC44" s="196">
        <v>0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225</v>
      </c>
      <c r="AP44" s="196">
        <v>1.45</v>
      </c>
      <c r="AQ44" s="196">
        <v>0</v>
      </c>
      <c r="AR44" s="196">
        <v>8.14</v>
      </c>
      <c r="AS44" s="196">
        <v>13.71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5.23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0.19</v>
      </c>
      <c r="R45" s="196">
        <v>0.39</v>
      </c>
      <c r="S45" s="196">
        <v>2.02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1.35</v>
      </c>
      <c r="Y45" s="196">
        <v>0</v>
      </c>
      <c r="Z45" s="196">
        <v>2.54</v>
      </c>
      <c r="AA45" s="196">
        <v>1.7</v>
      </c>
      <c r="AB45" s="196">
        <v>0</v>
      </c>
      <c r="AC45" s="196">
        <v>0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225</v>
      </c>
      <c r="AP45" s="196">
        <v>1.45</v>
      </c>
      <c r="AQ45" s="196">
        <v>0</v>
      </c>
      <c r="AR45" s="196">
        <v>8.14</v>
      </c>
      <c r="AS45" s="196">
        <v>13.71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10.23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0.19</v>
      </c>
      <c r="R46" s="196">
        <v>0.39</v>
      </c>
      <c r="S46" s="196">
        <v>2.02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1.35</v>
      </c>
      <c r="Y46" s="196">
        <v>0</v>
      </c>
      <c r="Z46" s="196">
        <v>2.54</v>
      </c>
      <c r="AA46" s="196">
        <v>1.7</v>
      </c>
      <c r="AB46" s="196">
        <v>0</v>
      </c>
      <c r="AC46" s="196">
        <v>0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225</v>
      </c>
      <c r="AP46" s="196">
        <v>1.45</v>
      </c>
      <c r="AQ46" s="196">
        <v>0</v>
      </c>
      <c r="AR46" s="196">
        <v>8.14</v>
      </c>
      <c r="AS46" s="196">
        <v>13.71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10.23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0.19</v>
      </c>
      <c r="R47" s="196">
        <v>0.39</v>
      </c>
      <c r="S47" s="196">
        <v>2.02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1.35</v>
      </c>
      <c r="Y47" s="196">
        <v>0</v>
      </c>
      <c r="Z47" s="196">
        <v>2.54</v>
      </c>
      <c r="AA47" s="196">
        <v>1.7</v>
      </c>
      <c r="AB47" s="196">
        <v>0</v>
      </c>
      <c r="AC47" s="196">
        <v>0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225</v>
      </c>
      <c r="AP47" s="196">
        <v>1.45</v>
      </c>
      <c r="AQ47" s="196">
        <v>0</v>
      </c>
      <c r="AR47" s="196">
        <v>8</v>
      </c>
      <c r="AS47" s="196">
        <v>13.71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10.23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0.19</v>
      </c>
      <c r="R48" s="196">
        <v>0.39</v>
      </c>
      <c r="S48" s="196">
        <v>2.02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1.35</v>
      </c>
      <c r="Y48" s="196">
        <v>0</v>
      </c>
      <c r="Z48" s="196">
        <v>2.54</v>
      </c>
      <c r="AA48" s="196">
        <v>1.7</v>
      </c>
      <c r="AB48" s="196">
        <v>0</v>
      </c>
      <c r="AC48" s="196">
        <v>0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225</v>
      </c>
      <c r="AP48" s="196">
        <v>1.45</v>
      </c>
      <c r="AQ48" s="196">
        <v>0</v>
      </c>
      <c r="AR48" s="196">
        <v>8</v>
      </c>
      <c r="AS48" s="196">
        <v>13.71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5.23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3.36</v>
      </c>
      <c r="R49" s="196">
        <v>0.39</v>
      </c>
      <c r="S49" s="196">
        <v>2.02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1.35</v>
      </c>
      <c r="Y49" s="196">
        <v>0</v>
      </c>
      <c r="Z49" s="196">
        <v>2.54</v>
      </c>
      <c r="AA49" s="196">
        <v>1.7</v>
      </c>
      <c r="AB49" s="196">
        <v>0</v>
      </c>
      <c r="AC49" s="196">
        <v>0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225</v>
      </c>
      <c r="AP49" s="196">
        <v>1.45</v>
      </c>
      <c r="AQ49" s="196">
        <v>0</v>
      </c>
      <c r="AR49" s="196">
        <v>8</v>
      </c>
      <c r="AS49" s="196">
        <v>13.71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5.23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3.36</v>
      </c>
      <c r="R50" s="196">
        <v>0.39</v>
      </c>
      <c r="S50" s="196">
        <v>2.02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1.35</v>
      </c>
      <c r="Y50" s="196">
        <v>0</v>
      </c>
      <c r="Z50" s="196">
        <v>2.54</v>
      </c>
      <c r="AA50" s="196">
        <v>1.7</v>
      </c>
      <c r="AB50" s="196">
        <v>0</v>
      </c>
      <c r="AC50" s="196">
        <v>0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225</v>
      </c>
      <c r="AP50" s="196">
        <v>1.45</v>
      </c>
      <c r="AQ50" s="196">
        <v>0</v>
      </c>
      <c r="AR50" s="196">
        <v>8</v>
      </c>
      <c r="AS50" s="196">
        <v>13.71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5.23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3.36</v>
      </c>
      <c r="R51" s="196">
        <v>0.39</v>
      </c>
      <c r="S51" s="196">
        <v>2.02</v>
      </c>
      <c r="T51" s="196">
        <v>0</v>
      </c>
      <c r="U51" s="196">
        <v>11.88</v>
      </c>
      <c r="V51" s="196">
        <v>0.19</v>
      </c>
      <c r="W51" s="196">
        <v>0.41</v>
      </c>
      <c r="X51" s="196">
        <v>1.35</v>
      </c>
      <c r="Y51" s="196">
        <v>0</v>
      </c>
      <c r="Z51" s="196">
        <v>2.54</v>
      </c>
      <c r="AA51" s="196">
        <v>1.7</v>
      </c>
      <c r="AB51" s="196">
        <v>0</v>
      </c>
      <c r="AC51" s="196">
        <v>0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220.5</v>
      </c>
      <c r="AP51" s="196">
        <v>1.45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5.23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3.36</v>
      </c>
      <c r="R52" s="196">
        <v>0.39</v>
      </c>
      <c r="S52" s="196">
        <v>2.02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1.35</v>
      </c>
      <c r="Y52" s="196">
        <v>0</v>
      </c>
      <c r="Z52" s="196">
        <v>2.54</v>
      </c>
      <c r="AA52" s="196">
        <v>1.7</v>
      </c>
      <c r="AB52" s="196">
        <v>0</v>
      </c>
      <c r="AC52" s="196">
        <v>0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220.5</v>
      </c>
      <c r="AP52" s="196">
        <v>1.45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0.23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3.43</v>
      </c>
      <c r="R53" s="196">
        <v>0.39</v>
      </c>
      <c r="S53" s="196">
        <v>1.98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1.35</v>
      </c>
      <c r="Y53" s="196">
        <v>0</v>
      </c>
      <c r="Z53" s="196">
        <v>2.54</v>
      </c>
      <c r="AA53" s="196">
        <v>1.7</v>
      </c>
      <c r="AB53" s="196">
        <v>0</v>
      </c>
      <c r="AC53" s="196">
        <v>0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220.5</v>
      </c>
      <c r="AP53" s="196">
        <v>1.45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0.23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3.43</v>
      </c>
      <c r="R54" s="196">
        <v>0.39</v>
      </c>
      <c r="S54" s="196">
        <v>1.98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1.35</v>
      </c>
      <c r="Y54" s="196">
        <v>0</v>
      </c>
      <c r="Z54" s="196">
        <v>2.54</v>
      </c>
      <c r="AA54" s="196">
        <v>1.7</v>
      </c>
      <c r="AB54" s="196">
        <v>0</v>
      </c>
      <c r="AC54" s="196">
        <v>0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220.5</v>
      </c>
      <c r="AP54" s="196">
        <v>1.45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15.23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3.43</v>
      </c>
      <c r="R55" s="196">
        <v>0.39</v>
      </c>
      <c r="S55" s="196">
        <v>0.24</v>
      </c>
      <c r="T55" s="196">
        <v>0</v>
      </c>
      <c r="U55" s="196">
        <v>11.88</v>
      </c>
      <c r="V55" s="196">
        <v>0.19</v>
      </c>
      <c r="W55" s="196">
        <v>0.41</v>
      </c>
      <c r="X55" s="196">
        <v>1.35</v>
      </c>
      <c r="Y55" s="196">
        <v>0</v>
      </c>
      <c r="Z55" s="196">
        <v>1.67</v>
      </c>
      <c r="AA55" s="196">
        <v>1.7</v>
      </c>
      <c r="AB55" s="196">
        <v>0</v>
      </c>
      <c r="AC55" s="196">
        <v>0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220.5</v>
      </c>
      <c r="AP55" s="196">
        <v>1.45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25.23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3.43</v>
      </c>
      <c r="R56" s="196">
        <v>0.39</v>
      </c>
      <c r="S56" s="196">
        <v>0.24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1.35</v>
      </c>
      <c r="Y56" s="196">
        <v>0</v>
      </c>
      <c r="Z56" s="196">
        <v>2.54</v>
      </c>
      <c r="AA56" s="196">
        <v>1.7</v>
      </c>
      <c r="AB56" s="196">
        <v>0</v>
      </c>
      <c r="AC56" s="196">
        <v>0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220.5</v>
      </c>
      <c r="AP56" s="196">
        <v>1.45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2.95</v>
      </c>
      <c r="L57" s="196">
        <v>15.23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0.3</v>
      </c>
      <c r="R57" s="196">
        <v>0.39</v>
      </c>
      <c r="S57" s="196">
        <v>2.9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1.35</v>
      </c>
      <c r="Y57" s="196">
        <v>0</v>
      </c>
      <c r="Z57" s="196">
        <v>2.54</v>
      </c>
      <c r="AA57" s="196">
        <v>1.7</v>
      </c>
      <c r="AB57" s="196">
        <v>0</v>
      </c>
      <c r="AC57" s="196">
        <v>0</v>
      </c>
      <c r="AD57" s="196">
        <v>7.31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220.5</v>
      </c>
      <c r="AP57" s="196">
        <v>1.45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2.95</v>
      </c>
      <c r="L58" s="196">
        <v>15.23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0.19</v>
      </c>
      <c r="R58" s="196">
        <v>0.39</v>
      </c>
      <c r="S58" s="196">
        <v>2.9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1.35</v>
      </c>
      <c r="Y58" s="196">
        <v>0</v>
      </c>
      <c r="Z58" s="196">
        <v>2.54</v>
      </c>
      <c r="AA58" s="196">
        <v>1.7</v>
      </c>
      <c r="AB58" s="196">
        <v>0</v>
      </c>
      <c r="AC58" s="196">
        <v>9.5500000000000007</v>
      </c>
      <c r="AD58" s="196">
        <v>7.31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220.5</v>
      </c>
      <c r="AP58" s="196">
        <v>1.45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5.23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0.19</v>
      </c>
      <c r="R59" s="196">
        <v>0.39</v>
      </c>
      <c r="S59" s="196">
        <v>2.9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1.35</v>
      </c>
      <c r="Y59" s="196">
        <v>0</v>
      </c>
      <c r="Z59" s="196">
        <v>2.54</v>
      </c>
      <c r="AA59" s="196">
        <v>1.7</v>
      </c>
      <c r="AB59" s="196">
        <v>0</v>
      </c>
      <c r="AC59" s="196">
        <v>9.5500000000000007</v>
      </c>
      <c r="AD59" s="196">
        <v>7.31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220.5</v>
      </c>
      <c r="AP59" s="196">
        <v>1.45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5.23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0.19</v>
      </c>
      <c r="R60" s="196">
        <v>0.39</v>
      </c>
      <c r="S60" s="196">
        <v>2.9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1.35</v>
      </c>
      <c r="Y60" s="196">
        <v>0</v>
      </c>
      <c r="Z60" s="196">
        <v>2.54</v>
      </c>
      <c r="AA60" s="196">
        <v>1.7</v>
      </c>
      <c r="AB60" s="196">
        <v>0</v>
      </c>
      <c r="AC60" s="196">
        <v>9.5500000000000007</v>
      </c>
      <c r="AD60" s="196">
        <v>7.31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220.5</v>
      </c>
      <c r="AP60" s="196">
        <v>1.45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5.23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0.19</v>
      </c>
      <c r="R61" s="196">
        <v>0.39</v>
      </c>
      <c r="S61" s="196">
        <v>2.9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1.35</v>
      </c>
      <c r="Y61" s="196">
        <v>0</v>
      </c>
      <c r="Z61" s="196">
        <v>2.54</v>
      </c>
      <c r="AA61" s="196">
        <v>1.7</v>
      </c>
      <c r="AB61" s="196">
        <v>0</v>
      </c>
      <c r="AC61" s="196">
        <v>9.5500000000000007</v>
      </c>
      <c r="AD61" s="196">
        <v>7.31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220.5</v>
      </c>
      <c r="AP61" s="196">
        <v>1.45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5.23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0.19</v>
      </c>
      <c r="R62" s="196">
        <v>0.39</v>
      </c>
      <c r="S62" s="196">
        <v>2.9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1.35</v>
      </c>
      <c r="Y62" s="196">
        <v>0</v>
      </c>
      <c r="Z62" s="196">
        <v>2.54</v>
      </c>
      <c r="AA62" s="196">
        <v>1.7</v>
      </c>
      <c r="AB62" s="196">
        <v>0</v>
      </c>
      <c r="AC62" s="196">
        <v>9.5500000000000007</v>
      </c>
      <c r="AD62" s="196">
        <v>7.31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220.5</v>
      </c>
      <c r="AP62" s="196">
        <v>1.45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0.23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0.19</v>
      </c>
      <c r="R63" s="196">
        <v>0.39</v>
      </c>
      <c r="S63" s="196">
        <v>2.86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1.35</v>
      </c>
      <c r="Y63" s="196">
        <v>0</v>
      </c>
      <c r="Z63" s="196">
        <v>2.54</v>
      </c>
      <c r="AA63" s="196">
        <v>1.7</v>
      </c>
      <c r="AB63" s="196">
        <v>0</v>
      </c>
      <c r="AC63" s="196">
        <v>9.5500000000000007</v>
      </c>
      <c r="AD63" s="196">
        <v>0.48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220.5</v>
      </c>
      <c r="AP63" s="196">
        <v>1.45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0.23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0.19</v>
      </c>
      <c r="R64" s="196">
        <v>0.39</v>
      </c>
      <c r="S64" s="196">
        <v>2.86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1.35</v>
      </c>
      <c r="Y64" s="196">
        <v>0</v>
      </c>
      <c r="Z64" s="196">
        <v>2.54</v>
      </c>
      <c r="AA64" s="196">
        <v>1.7</v>
      </c>
      <c r="AB64" s="196">
        <v>0</v>
      </c>
      <c r="AC64" s="196">
        <v>9.5500000000000007</v>
      </c>
      <c r="AD64" s="196">
        <v>0.48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220.5</v>
      </c>
      <c r="AP64" s="196">
        <v>1.45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0.23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0.19</v>
      </c>
      <c r="R65" s="196">
        <v>0.39</v>
      </c>
      <c r="S65" s="196">
        <v>2.86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1.35</v>
      </c>
      <c r="Y65" s="196">
        <v>0</v>
      </c>
      <c r="Z65" s="196">
        <v>2.54</v>
      </c>
      <c r="AA65" s="196">
        <v>1.7</v>
      </c>
      <c r="AB65" s="196">
        <v>0</v>
      </c>
      <c r="AC65" s="196">
        <v>9.5500000000000007</v>
      </c>
      <c r="AD65" s="196">
        <v>0.48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11.67</v>
      </c>
      <c r="AL65" s="196">
        <v>0</v>
      </c>
      <c r="AM65" s="196">
        <v>0</v>
      </c>
      <c r="AN65" s="196">
        <v>0</v>
      </c>
      <c r="AO65" s="196">
        <v>220.5</v>
      </c>
      <c r="AP65" s="196">
        <v>1.45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0.23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0.19</v>
      </c>
      <c r="R66" s="196">
        <v>0.39</v>
      </c>
      <c r="S66" s="196">
        <v>2.86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1.35</v>
      </c>
      <c r="Y66" s="196">
        <v>0</v>
      </c>
      <c r="Z66" s="196">
        <v>2.54</v>
      </c>
      <c r="AA66" s="196">
        <v>1.7</v>
      </c>
      <c r="AB66" s="196">
        <v>0</v>
      </c>
      <c r="AC66" s="196">
        <v>9.5500000000000007</v>
      </c>
      <c r="AD66" s="196">
        <v>0.48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11.67</v>
      </c>
      <c r="AL66" s="196">
        <v>0</v>
      </c>
      <c r="AM66" s="196">
        <v>0</v>
      </c>
      <c r="AN66" s="196">
        <v>0</v>
      </c>
      <c r="AO66" s="196">
        <v>220.5</v>
      </c>
      <c r="AP66" s="196">
        <v>1.45</v>
      </c>
      <c r="AQ66" s="196">
        <v>0</v>
      </c>
      <c r="AR66" s="196">
        <v>8</v>
      </c>
      <c r="AS66" s="196">
        <v>13.71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0.23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0.19</v>
      </c>
      <c r="R67" s="196">
        <v>0.39</v>
      </c>
      <c r="S67" s="196">
        <v>2.86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1.35</v>
      </c>
      <c r="Y67" s="196">
        <v>0</v>
      </c>
      <c r="Z67" s="196">
        <v>2.54</v>
      </c>
      <c r="AA67" s="196">
        <v>1.05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0.23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0.19</v>
      </c>
      <c r="R68" s="196">
        <v>0.39</v>
      </c>
      <c r="S68" s="196">
        <v>2.86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1.35</v>
      </c>
      <c r="Y68" s="196">
        <v>0</v>
      </c>
      <c r="Z68" s="196">
        <v>2.54</v>
      </c>
      <c r="AA68" s="196">
        <v>1.05</v>
      </c>
      <c r="AB68" s="196">
        <v>0</v>
      </c>
      <c r="AC68" s="196">
        <v>0.96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0.23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0</v>
      </c>
      <c r="R69" s="196">
        <v>0.39</v>
      </c>
      <c r="S69" s="196">
        <v>2.86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1.35</v>
      </c>
      <c r="Y69" s="196">
        <v>0</v>
      </c>
      <c r="Z69" s="196">
        <v>2.54</v>
      </c>
      <c r="AA69" s="196">
        <v>1.05</v>
      </c>
      <c r="AB69" s="196">
        <v>0</v>
      </c>
      <c r="AC69" s="196">
        <v>0.96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0.23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0</v>
      </c>
      <c r="R70" s="196">
        <v>0.39</v>
      </c>
      <c r="S70" s="196">
        <v>2.86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1.35</v>
      </c>
      <c r="Y70" s="196">
        <v>0</v>
      </c>
      <c r="Z70" s="196">
        <v>2.54</v>
      </c>
      <c r="AA70" s="196">
        <v>1.05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0.23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</v>
      </c>
      <c r="R71" s="196">
        <v>0.39</v>
      </c>
      <c r="S71" s="196">
        <v>2.86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1.35</v>
      </c>
      <c r="Y71" s="196">
        <v>0</v>
      </c>
      <c r="Z71" s="196">
        <v>2.54</v>
      </c>
      <c r="AA71" s="196">
        <v>1.05</v>
      </c>
      <c r="AB71" s="196">
        <v>0</v>
      </c>
      <c r="AC71" s="196">
        <v>0.96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0.23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</v>
      </c>
      <c r="R72" s="196">
        <v>0.39</v>
      </c>
      <c r="S72" s="196">
        <v>2.86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1.35</v>
      </c>
      <c r="Y72" s="196">
        <v>0</v>
      </c>
      <c r="Z72" s="196">
        <v>2.54</v>
      </c>
      <c r="AA72" s="196">
        <v>1.05</v>
      </c>
      <c r="AB72" s="196">
        <v>0</v>
      </c>
      <c r="AC72" s="196">
        <v>0.96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0.23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0.15</v>
      </c>
      <c r="R73" s="196">
        <v>0.39</v>
      </c>
      <c r="S73" s="196">
        <v>2.86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1.35</v>
      </c>
      <c r="Y73" s="196">
        <v>0</v>
      </c>
      <c r="Z73" s="196">
        <v>2.54</v>
      </c>
      <c r="AA73" s="196">
        <v>1.05</v>
      </c>
      <c r="AB73" s="196">
        <v>0</v>
      </c>
      <c r="AC73" s="196">
        <v>0.96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0.23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0.15</v>
      </c>
      <c r="R74" s="196">
        <v>0.39</v>
      </c>
      <c r="S74" s="196">
        <v>2.86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1.35</v>
      </c>
      <c r="Y74" s="196">
        <v>0</v>
      </c>
      <c r="Z74" s="196">
        <v>2.54</v>
      </c>
      <c r="AA74" s="196">
        <v>1.05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0.23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0.15</v>
      </c>
      <c r="R75" s="196">
        <v>0.39</v>
      </c>
      <c r="S75" s="196">
        <v>2.86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1.35</v>
      </c>
      <c r="Y75" s="196">
        <v>0</v>
      </c>
      <c r="Z75" s="196">
        <v>2.54</v>
      </c>
      <c r="AA75" s="196">
        <v>1.05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0.23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0.15</v>
      </c>
      <c r="R76" s="196">
        <v>0.39</v>
      </c>
      <c r="S76" s="196">
        <v>2.86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1.35</v>
      </c>
      <c r="Y76" s="196">
        <v>0</v>
      </c>
      <c r="Z76" s="196">
        <v>2.54</v>
      </c>
      <c r="AA76" s="196">
        <v>1.05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0.23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0.15</v>
      </c>
      <c r="R77" s="196">
        <v>0.39</v>
      </c>
      <c r="S77" s="196">
        <v>2.86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1.05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0.23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0.15</v>
      </c>
      <c r="R78" s="196">
        <v>0.39</v>
      </c>
      <c r="S78" s="196">
        <v>2.86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1.05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0.23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0.15</v>
      </c>
      <c r="R79" s="196">
        <v>0.39</v>
      </c>
      <c r="S79" s="196">
        <v>2.86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1.35</v>
      </c>
      <c r="Y79" s="196">
        <v>0</v>
      </c>
      <c r="Z79" s="196">
        <v>2.54</v>
      </c>
      <c r="AA79" s="196">
        <v>1.05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13.71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0.23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0.15</v>
      </c>
      <c r="R80" s="196">
        <v>0.39</v>
      </c>
      <c r="S80" s="196">
        <v>2.86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1.35</v>
      </c>
      <c r="Y80" s="196">
        <v>0</v>
      </c>
      <c r="Z80" s="196">
        <v>2.54</v>
      </c>
      <c r="AA80" s="196">
        <v>1.05</v>
      </c>
      <c r="AB80" s="196">
        <v>0</v>
      </c>
      <c r="AC80" s="196">
        <v>0.96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10.86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0.23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0.15</v>
      </c>
      <c r="R81" s="196">
        <v>0.39</v>
      </c>
      <c r="S81" s="196">
        <v>2.86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1.35</v>
      </c>
      <c r="Y81" s="196">
        <v>0</v>
      </c>
      <c r="Z81" s="196">
        <v>2.54</v>
      </c>
      <c r="AA81" s="196">
        <v>1.05</v>
      </c>
      <c r="AB81" s="196">
        <v>0</v>
      </c>
      <c r="AC81" s="196">
        <v>0.96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10.86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0.23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0.15</v>
      </c>
      <c r="R82" s="196">
        <v>0.39</v>
      </c>
      <c r="S82" s="196">
        <v>2.86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1.35</v>
      </c>
      <c r="Y82" s="196">
        <v>0</v>
      </c>
      <c r="Z82" s="196">
        <v>2.54</v>
      </c>
      <c r="AA82" s="196">
        <v>1.05</v>
      </c>
      <c r="AB82" s="196">
        <v>0</v>
      </c>
      <c r="AC82" s="196">
        <v>0.96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10.86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2.95</v>
      </c>
      <c r="L83" s="196">
        <v>20.23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1.96</v>
      </c>
      <c r="R83" s="196">
        <v>0.39</v>
      </c>
      <c r="S83" s="196">
        <v>5.0199999999999996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1.35</v>
      </c>
      <c r="Y83" s="196">
        <v>0</v>
      </c>
      <c r="Z83" s="196">
        <v>2.54</v>
      </c>
      <c r="AA83" s="196">
        <v>1.05</v>
      </c>
      <c r="AB83" s="196">
        <v>0</v>
      </c>
      <c r="AC83" s="196">
        <v>0.96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2.95</v>
      </c>
      <c r="L84" s="196">
        <v>30.23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3.32</v>
      </c>
      <c r="R84" s="196">
        <v>0.39</v>
      </c>
      <c r="S84" s="196">
        <v>5.0199999999999996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1.35</v>
      </c>
      <c r="Y84" s="196">
        <v>0</v>
      </c>
      <c r="Z84" s="196">
        <v>2.54</v>
      </c>
      <c r="AA84" s="196">
        <v>1.05</v>
      </c>
      <c r="AB84" s="196">
        <v>0</v>
      </c>
      <c r="AC84" s="196">
        <v>0.96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2.95</v>
      </c>
      <c r="L85" s="196">
        <v>35.229999999999997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3.32</v>
      </c>
      <c r="R85" s="196">
        <v>0.39</v>
      </c>
      <c r="S85" s="196">
        <v>4.7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1.35</v>
      </c>
      <c r="Y85" s="196">
        <v>0</v>
      </c>
      <c r="Z85" s="196">
        <v>2.54</v>
      </c>
      <c r="AA85" s="196">
        <v>1.05</v>
      </c>
      <c r="AB85" s="196">
        <v>0</v>
      </c>
      <c r="AC85" s="196">
        <v>0.96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12.66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3.32</v>
      </c>
      <c r="R86" s="196">
        <v>0.39</v>
      </c>
      <c r="S86" s="196">
        <v>4.7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1.35</v>
      </c>
      <c r="Y86" s="196">
        <v>0</v>
      </c>
      <c r="Z86" s="196">
        <v>2.54</v>
      </c>
      <c r="AA86" s="196">
        <v>1.05</v>
      </c>
      <c r="AB86" s="196">
        <v>0</v>
      </c>
      <c r="AC86" s="196">
        <v>0.96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22.3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3.32</v>
      </c>
      <c r="R87" s="196">
        <v>0</v>
      </c>
      <c r="S87" s="196">
        <v>4.7</v>
      </c>
      <c r="T87" s="196">
        <v>0</v>
      </c>
      <c r="U87" s="196">
        <v>11.88</v>
      </c>
      <c r="V87" s="196">
        <v>0</v>
      </c>
      <c r="W87" s="196">
        <v>0.41</v>
      </c>
      <c r="X87" s="196">
        <v>1.35</v>
      </c>
      <c r="Y87" s="196">
        <v>0</v>
      </c>
      <c r="Z87" s="196">
        <v>2.54</v>
      </c>
      <c r="AA87" s="196">
        <v>1.1100000000000001</v>
      </c>
      <c r="AB87" s="196">
        <v>0</v>
      </c>
      <c r="AC87" s="196">
        <v>1.2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31.95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3.32</v>
      </c>
      <c r="R88" s="196">
        <v>0.38</v>
      </c>
      <c r="S88" s="196">
        <v>4.7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1.35</v>
      </c>
      <c r="Y88" s="196">
        <v>0</v>
      </c>
      <c r="Z88" s="196">
        <v>2.54</v>
      </c>
      <c r="AA88" s="196">
        <v>1.1100000000000001</v>
      </c>
      <c r="AB88" s="196">
        <v>0</v>
      </c>
      <c r="AC88" s="196">
        <v>1.2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43.52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3.32</v>
      </c>
      <c r="R89" s="196">
        <v>0.38</v>
      </c>
      <c r="S89" s="196">
        <v>4.7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1.35</v>
      </c>
      <c r="Y89" s="196">
        <v>0</v>
      </c>
      <c r="Z89" s="196">
        <v>2.54</v>
      </c>
      <c r="AA89" s="196">
        <v>1.1100000000000001</v>
      </c>
      <c r="AB89" s="196">
        <v>0</v>
      </c>
      <c r="AC89" s="196">
        <v>1.2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43.52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3.32</v>
      </c>
      <c r="R90" s="196">
        <v>0.38</v>
      </c>
      <c r="S90" s="196">
        <v>4.7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1.35</v>
      </c>
      <c r="Y90" s="196">
        <v>0</v>
      </c>
      <c r="Z90" s="196">
        <v>2.54</v>
      </c>
      <c r="AA90" s="196">
        <v>1.1100000000000001</v>
      </c>
      <c r="AB90" s="196">
        <v>0</v>
      </c>
      <c r="AC90" s="196">
        <v>1.2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33.869999999999997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3.32</v>
      </c>
      <c r="R91" s="196">
        <v>0.38</v>
      </c>
      <c r="S91" s="196">
        <v>4.7</v>
      </c>
      <c r="T91" s="196">
        <v>0</v>
      </c>
      <c r="U91" s="196">
        <v>11.88</v>
      </c>
      <c r="V91" s="196">
        <v>0.19</v>
      </c>
      <c r="W91" s="196">
        <v>0.41</v>
      </c>
      <c r="X91" s="196">
        <v>1.35</v>
      </c>
      <c r="Y91" s="196">
        <v>0</v>
      </c>
      <c r="Z91" s="196">
        <v>2.54</v>
      </c>
      <c r="AA91" s="196">
        <v>0.82</v>
      </c>
      <c r="AB91" s="196">
        <v>0</v>
      </c>
      <c r="AC91" s="196">
        <v>1.2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43.52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3.32</v>
      </c>
      <c r="R92" s="196">
        <v>0.38</v>
      </c>
      <c r="S92" s="196">
        <v>4.7</v>
      </c>
      <c r="T92" s="196">
        <v>0</v>
      </c>
      <c r="U92" s="196">
        <v>11.88</v>
      </c>
      <c r="V92" s="196">
        <v>0.19</v>
      </c>
      <c r="W92" s="196">
        <v>0.41</v>
      </c>
      <c r="X92" s="196">
        <v>1.35</v>
      </c>
      <c r="Y92" s="196">
        <v>0</v>
      </c>
      <c r="Z92" s="196">
        <v>2.54</v>
      </c>
      <c r="AA92" s="196">
        <v>0.82</v>
      </c>
      <c r="AB92" s="196">
        <v>0</v>
      </c>
      <c r="AC92" s="196">
        <v>1.2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43.52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3.32</v>
      </c>
      <c r="R93" s="196">
        <v>7.88</v>
      </c>
      <c r="S93" s="196">
        <v>4.7</v>
      </c>
      <c r="T93" s="196">
        <v>0</v>
      </c>
      <c r="U93" s="196">
        <v>11.88</v>
      </c>
      <c r="V93" s="196">
        <v>5.27</v>
      </c>
      <c r="W93" s="196">
        <v>0.41</v>
      </c>
      <c r="X93" s="196">
        <v>1.35</v>
      </c>
      <c r="Y93" s="196">
        <v>0</v>
      </c>
      <c r="Z93" s="196">
        <v>2.54</v>
      </c>
      <c r="AA93" s="196">
        <v>0.82</v>
      </c>
      <c r="AB93" s="196">
        <v>0</v>
      </c>
      <c r="AC93" s="196">
        <v>1.2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43.52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3.32</v>
      </c>
      <c r="R94" s="196">
        <v>7.88</v>
      </c>
      <c r="S94" s="196">
        <v>4.7</v>
      </c>
      <c r="T94" s="196">
        <v>0</v>
      </c>
      <c r="U94" s="196">
        <v>11.88</v>
      </c>
      <c r="V94" s="196">
        <v>5.27</v>
      </c>
      <c r="W94" s="196">
        <v>0.41</v>
      </c>
      <c r="X94" s="196">
        <v>1.35</v>
      </c>
      <c r="Y94" s="196">
        <v>0</v>
      </c>
      <c r="Z94" s="196">
        <v>2.54</v>
      </c>
      <c r="AA94" s="196">
        <v>0.82</v>
      </c>
      <c r="AB94" s="196">
        <v>0</v>
      </c>
      <c r="AC94" s="196">
        <v>1.2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31.79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3.32</v>
      </c>
      <c r="R95" s="196">
        <v>7.88</v>
      </c>
      <c r="S95" s="196">
        <v>4.7</v>
      </c>
      <c r="T95" s="196">
        <v>0</v>
      </c>
      <c r="U95" s="196">
        <v>11.88</v>
      </c>
      <c r="V95" s="196">
        <v>5.27</v>
      </c>
      <c r="W95" s="196">
        <v>0.41</v>
      </c>
      <c r="X95" s="196">
        <v>1.35</v>
      </c>
      <c r="Y95" s="196">
        <v>0</v>
      </c>
      <c r="Z95" s="196">
        <v>2.54</v>
      </c>
      <c r="AA95" s="196">
        <v>0.82</v>
      </c>
      <c r="AB95" s="196">
        <v>0</v>
      </c>
      <c r="AC95" s="196">
        <v>1.2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43.52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3.32</v>
      </c>
      <c r="R96" s="196">
        <v>7.88</v>
      </c>
      <c r="S96" s="196">
        <v>4.7</v>
      </c>
      <c r="T96" s="196">
        <v>0</v>
      </c>
      <c r="U96" s="196">
        <v>11.88</v>
      </c>
      <c r="V96" s="196">
        <v>5.27</v>
      </c>
      <c r="W96" s="196">
        <v>0.41</v>
      </c>
      <c r="X96" s="196">
        <v>1.35</v>
      </c>
      <c r="Y96" s="196">
        <v>0</v>
      </c>
      <c r="Z96" s="196">
        <v>2.54</v>
      </c>
      <c r="AA96" s="196">
        <v>0.82</v>
      </c>
      <c r="AB96" s="196">
        <v>0</v>
      </c>
      <c r="AC96" s="196">
        <v>1.2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43.52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3.32</v>
      </c>
      <c r="R97" s="196">
        <v>7.88</v>
      </c>
      <c r="S97" s="196">
        <v>4.7</v>
      </c>
      <c r="T97" s="196">
        <v>0</v>
      </c>
      <c r="U97" s="196">
        <v>11.88</v>
      </c>
      <c r="V97" s="196">
        <v>3.59</v>
      </c>
      <c r="W97" s="196">
        <v>0.41</v>
      </c>
      <c r="X97" s="196">
        <v>1.35</v>
      </c>
      <c r="Y97" s="196">
        <v>0</v>
      </c>
      <c r="Z97" s="196">
        <v>2.54</v>
      </c>
      <c r="AA97" s="196">
        <v>13.62</v>
      </c>
      <c r="AB97" s="196">
        <v>0</v>
      </c>
      <c r="AC97" s="196">
        <v>1.2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43.52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3.32</v>
      </c>
      <c r="R98" s="196">
        <v>7.88</v>
      </c>
      <c r="S98" s="196">
        <v>4.7</v>
      </c>
      <c r="T98" s="196">
        <v>0</v>
      </c>
      <c r="U98" s="196">
        <v>11.88</v>
      </c>
      <c r="V98" s="196">
        <v>5.27</v>
      </c>
      <c r="W98" s="196">
        <v>0.41</v>
      </c>
      <c r="X98" s="196">
        <v>1.35</v>
      </c>
      <c r="Y98" s="196">
        <v>0</v>
      </c>
      <c r="Z98" s="196">
        <v>2.54</v>
      </c>
      <c r="AA98" s="196">
        <v>13.62</v>
      </c>
      <c r="AB98" s="196">
        <v>0</v>
      </c>
      <c r="AC98" s="196">
        <v>1.2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0.43609500000000073</v>
      </c>
      <c r="L99">
        <f t="shared" si="0"/>
        <v>0.50402000000000036</v>
      </c>
      <c r="M99">
        <f t="shared" si="0"/>
        <v>0</v>
      </c>
      <c r="N99">
        <f t="shared" si="0"/>
        <v>2.6422500000000057E-2</v>
      </c>
      <c r="O99">
        <f t="shared" si="0"/>
        <v>4.3432500000000041E-2</v>
      </c>
      <c r="P99">
        <f t="shared" si="0"/>
        <v>5.2799999999999916E-2</v>
      </c>
      <c r="Q99">
        <f t="shared" si="0"/>
        <v>4.6252500000000009E-2</v>
      </c>
      <c r="R99">
        <f t="shared" si="0"/>
        <v>5.1054999999999795E-2</v>
      </c>
      <c r="S99">
        <f t="shared" si="0"/>
        <v>7.3822500000000041E-2</v>
      </c>
      <c r="T99">
        <f t="shared" si="0"/>
        <v>0</v>
      </c>
      <c r="U99">
        <f t="shared" si="0"/>
        <v>0.28512000000000015</v>
      </c>
      <c r="V99">
        <f t="shared" si="0"/>
        <v>3.9652499999999959E-2</v>
      </c>
      <c r="W99">
        <f t="shared" si="0"/>
        <v>3.2072499999999948E-2</v>
      </c>
      <c r="X99">
        <f t="shared" si="0"/>
        <v>0.12543250000000042</v>
      </c>
      <c r="Y99">
        <f t="shared" si="0"/>
        <v>0</v>
      </c>
      <c r="Z99">
        <f t="shared" si="0"/>
        <v>0.27645249999999932</v>
      </c>
      <c r="AA99">
        <f t="shared" si="0"/>
        <v>0.11069999999999997</v>
      </c>
      <c r="AB99">
        <f t="shared" si="0"/>
        <v>0</v>
      </c>
      <c r="AC99">
        <f t="shared" si="0"/>
        <v>3.7642499999999968E-2</v>
      </c>
      <c r="AD99">
        <f t="shared" si="0"/>
        <v>0.15807500000000016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0.14989500000000006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5.4809999999999999</v>
      </c>
      <c r="AP99">
        <f t="shared" si="0"/>
        <v>1.1600000000000003E-2</v>
      </c>
      <c r="AQ99">
        <f t="shared" si="0"/>
        <v>0</v>
      </c>
      <c r="AR99">
        <f t="shared" si="0"/>
        <v>0.19527999999999987</v>
      </c>
      <c r="AS99">
        <f t="shared" si="0"/>
        <v>0.33108249999999995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32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-32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14.512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-14.512</v>
      </c>
      <c r="G87" s="99">
        <f t="shared" si="1"/>
        <v>0</v>
      </c>
    </row>
    <row r="88" spans="1:7">
      <c r="A88" s="98" t="s">
        <v>130</v>
      </c>
      <c r="B88" s="94">
        <f>'IDT-1 Calculation'!DF88</f>
        <v>17.431999999999999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-17.431999999999999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1.5986E-2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-1.5986E-2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22.8</v>
      </c>
      <c r="AP35" s="196">
        <v>0.15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22.8</v>
      </c>
      <c r="AP36" s="196">
        <v>0.15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22.8</v>
      </c>
      <c r="AP37" s="196">
        <v>0.15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22.8</v>
      </c>
      <c r="AP38" s="196">
        <v>0.15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22.8</v>
      </c>
      <c r="AP39" s="196">
        <v>0.15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22.8</v>
      </c>
      <c r="AP40" s="196">
        <v>0.15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22.8</v>
      </c>
      <c r="AP41" s="196">
        <v>0.15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22.8</v>
      </c>
      <c r="AP42" s="196">
        <v>0.15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22.8</v>
      </c>
      <c r="AP43" s="196">
        <v>0.15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22.8</v>
      </c>
      <c r="AP44" s="196">
        <v>0.15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22.8</v>
      </c>
      <c r="AP45" s="196">
        <v>0.15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22.8</v>
      </c>
      <c r="AP46" s="196">
        <v>0.15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22.8</v>
      </c>
      <c r="AP47" s="196">
        <v>0.15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22.8</v>
      </c>
      <c r="AP48" s="196">
        <v>0.15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22.8</v>
      </c>
      <c r="AP49" s="196">
        <v>0.15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22.8</v>
      </c>
      <c r="AP50" s="196">
        <v>0.15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22.34</v>
      </c>
      <c r="AP51" s="196">
        <v>0.15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22.34</v>
      </c>
      <c r="AP52" s="196">
        <v>0.15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22.34</v>
      </c>
      <c r="AP53" s="196">
        <v>0.15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22.34</v>
      </c>
      <c r="AP54" s="196">
        <v>0.15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22.34</v>
      </c>
      <c r="AP55" s="196">
        <v>0.15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22.34</v>
      </c>
      <c r="AP56" s="196">
        <v>0.15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22.34</v>
      </c>
      <c r="AP57" s="196">
        <v>0.15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22.34</v>
      </c>
      <c r="AP58" s="196">
        <v>0.15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22.34</v>
      </c>
      <c r="AP59" s="196">
        <v>0.15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22.34</v>
      </c>
      <c r="AP60" s="196">
        <v>0.15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22.34</v>
      </c>
      <c r="AP61" s="196">
        <v>0.15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22.34</v>
      </c>
      <c r="AP62" s="196">
        <v>0.15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22.34</v>
      </c>
      <c r="AP63" s="196">
        <v>0.15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22.34</v>
      </c>
      <c r="AP64" s="196">
        <v>0.15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22.34</v>
      </c>
      <c r="AP65" s="196">
        <v>0.15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22.34</v>
      </c>
      <c r="AP66" s="196">
        <v>0.15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1.4280000000000024E-2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0.55533999999999961</v>
      </c>
      <c r="AP99">
        <f t="shared" si="0"/>
        <v>1.2000000000000001E-3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0.04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0.04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0.04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0.04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91.2</v>
      </c>
      <c r="AP35" s="196">
        <v>0.59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91.2</v>
      </c>
      <c r="AP36" s="196">
        <v>0.59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91.2</v>
      </c>
      <c r="AP37" s="196">
        <v>0.59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91.2</v>
      </c>
      <c r="AP38" s="196">
        <v>0.59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91.2</v>
      </c>
      <c r="AP39" s="196">
        <v>0.59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91.2</v>
      </c>
      <c r="AP40" s="196">
        <v>0.59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91.2</v>
      </c>
      <c r="AP41" s="196">
        <v>0.59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91.2</v>
      </c>
      <c r="AP42" s="196">
        <v>0.59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91.2</v>
      </c>
      <c r="AP43" s="196">
        <v>0.59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91.2</v>
      </c>
      <c r="AP44" s="196">
        <v>0.59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91.2</v>
      </c>
      <c r="AP45" s="196">
        <v>0.59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91.2</v>
      </c>
      <c r="AP46" s="196">
        <v>0.59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91.2</v>
      </c>
      <c r="AP47" s="196">
        <v>0.59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91.2</v>
      </c>
      <c r="AP48" s="196">
        <v>0.59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91.2</v>
      </c>
      <c r="AP49" s="196">
        <v>0.59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91.2</v>
      </c>
      <c r="AP50" s="196">
        <v>0.59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89.38</v>
      </c>
      <c r="AP51" s="196">
        <v>0.59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89.38</v>
      </c>
      <c r="AP52" s="196">
        <v>0.59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89.38</v>
      </c>
      <c r="AP53" s="196">
        <v>0.59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89.38</v>
      </c>
      <c r="AP54" s="196">
        <v>0.59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89.38</v>
      </c>
      <c r="AP55" s="196">
        <v>0.59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89.38</v>
      </c>
      <c r="AP56" s="196">
        <v>0.59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89.38</v>
      </c>
      <c r="AP57" s="196">
        <v>0.59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2.08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89.38</v>
      </c>
      <c r="AP58" s="196">
        <v>0.59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2.08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89.38</v>
      </c>
      <c r="AP59" s="196">
        <v>0.59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2.08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89.38</v>
      </c>
      <c r="AP60" s="196">
        <v>0.59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2.08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89.38</v>
      </c>
      <c r="AP61" s="196">
        <v>0.59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2.08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89.38</v>
      </c>
      <c r="AP62" s="196">
        <v>0.59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2.08</v>
      </c>
      <c r="AD63" s="196">
        <v>0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89.38</v>
      </c>
      <c r="AP63" s="196">
        <v>0.59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2.08</v>
      </c>
      <c r="AD64" s="196">
        <v>0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89.38</v>
      </c>
      <c r="AP64" s="196">
        <v>0.59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2.08</v>
      </c>
      <c r="AD65" s="196">
        <v>0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89.38</v>
      </c>
      <c r="AP65" s="196">
        <v>0.59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2.08</v>
      </c>
      <c r="AD66" s="196">
        <v>0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89.38</v>
      </c>
      <c r="AP66" s="196">
        <v>0.59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4.7200000000000002E-3</v>
      </c>
      <c r="AD99">
        <f t="shared" si="0"/>
        <v>3.4269999999999967E-2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4.7299999999999981E-2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2.2216999999999989</v>
      </c>
      <c r="AP99">
        <f t="shared" si="0"/>
        <v>4.7199999999999994E-3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2.75</v>
      </c>
      <c r="L3" s="196">
        <v>472.5</v>
      </c>
      <c r="M3" s="196">
        <v>0</v>
      </c>
      <c r="N3" s="196">
        <v>1.3</v>
      </c>
      <c r="O3" s="196">
        <v>0</v>
      </c>
      <c r="P3" s="196">
        <v>1.36</v>
      </c>
      <c r="Q3" s="196">
        <v>3.42</v>
      </c>
      <c r="R3" s="196">
        <v>9.15</v>
      </c>
      <c r="S3" s="196">
        <v>5.21</v>
      </c>
      <c r="T3" s="196">
        <v>0</v>
      </c>
      <c r="U3" s="196">
        <v>0.92</v>
      </c>
      <c r="V3" s="196">
        <v>4.43</v>
      </c>
      <c r="W3" s="196">
        <v>9.26</v>
      </c>
      <c r="X3" s="196">
        <v>35.619999999999997</v>
      </c>
      <c r="Y3" s="196">
        <v>0</v>
      </c>
      <c r="Z3" s="196">
        <v>48.77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2.75</v>
      </c>
      <c r="L4" s="196">
        <v>472.5</v>
      </c>
      <c r="M4" s="196">
        <v>0</v>
      </c>
      <c r="N4" s="196">
        <v>1.3</v>
      </c>
      <c r="O4" s="196">
        <v>0</v>
      </c>
      <c r="P4" s="196">
        <v>1.36</v>
      </c>
      <c r="Q4" s="196">
        <v>3.42</v>
      </c>
      <c r="R4" s="196">
        <v>9.15</v>
      </c>
      <c r="S4" s="196">
        <v>5.21</v>
      </c>
      <c r="T4" s="196">
        <v>0</v>
      </c>
      <c r="U4" s="196">
        <v>0.92</v>
      </c>
      <c r="V4" s="196">
        <v>4.43</v>
      </c>
      <c r="W4" s="196">
        <v>10.02</v>
      </c>
      <c r="X4" s="196">
        <v>35.619999999999997</v>
      </c>
      <c r="Y4" s="196">
        <v>0</v>
      </c>
      <c r="Z4" s="196">
        <v>48.77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2.75</v>
      </c>
      <c r="L5" s="196">
        <v>472.5</v>
      </c>
      <c r="M5" s="196">
        <v>0</v>
      </c>
      <c r="N5" s="196">
        <v>1.3</v>
      </c>
      <c r="O5" s="196">
        <v>0</v>
      </c>
      <c r="P5" s="196">
        <v>1.36</v>
      </c>
      <c r="Q5" s="196">
        <v>3.42</v>
      </c>
      <c r="R5" s="196">
        <v>9.15</v>
      </c>
      <c r="S5" s="196">
        <v>5.21</v>
      </c>
      <c r="T5" s="196">
        <v>0</v>
      </c>
      <c r="U5" s="196">
        <v>0.92</v>
      </c>
      <c r="V5" s="196">
        <v>4.43</v>
      </c>
      <c r="W5" s="196">
        <v>10.02</v>
      </c>
      <c r="X5" s="196">
        <v>35.619999999999997</v>
      </c>
      <c r="Y5" s="196">
        <v>0</v>
      </c>
      <c r="Z5" s="196">
        <v>48.77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2.75</v>
      </c>
      <c r="L6" s="196">
        <v>472.5</v>
      </c>
      <c r="M6" s="196">
        <v>0</v>
      </c>
      <c r="N6" s="196">
        <v>1.3</v>
      </c>
      <c r="O6" s="196">
        <v>0</v>
      </c>
      <c r="P6" s="196">
        <v>1.36</v>
      </c>
      <c r="Q6" s="196">
        <v>3.42</v>
      </c>
      <c r="R6" s="196">
        <v>9.15</v>
      </c>
      <c r="S6" s="196">
        <v>5.21</v>
      </c>
      <c r="T6" s="196">
        <v>0</v>
      </c>
      <c r="U6" s="196">
        <v>0.92</v>
      </c>
      <c r="V6" s="196">
        <v>4.43</v>
      </c>
      <c r="W6" s="196">
        <v>10.02</v>
      </c>
      <c r="X6" s="196">
        <v>35.619999999999997</v>
      </c>
      <c r="Y6" s="196">
        <v>0</v>
      </c>
      <c r="Z6" s="196">
        <v>48.77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2.75</v>
      </c>
      <c r="L7" s="196">
        <v>472.5</v>
      </c>
      <c r="M7" s="196">
        <v>0</v>
      </c>
      <c r="N7" s="196">
        <v>1.3</v>
      </c>
      <c r="O7" s="196">
        <v>0</v>
      </c>
      <c r="P7" s="196">
        <v>1.36</v>
      </c>
      <c r="Q7" s="196">
        <v>3.42</v>
      </c>
      <c r="R7" s="196">
        <v>9.15</v>
      </c>
      <c r="S7" s="196">
        <v>5.21</v>
      </c>
      <c r="T7" s="196">
        <v>0</v>
      </c>
      <c r="U7" s="196">
        <v>0.92</v>
      </c>
      <c r="V7" s="196">
        <v>4.43</v>
      </c>
      <c r="W7" s="196">
        <v>10.02</v>
      </c>
      <c r="X7" s="196">
        <v>35.619999999999997</v>
      </c>
      <c r="Y7" s="196">
        <v>0</v>
      </c>
      <c r="Z7" s="196">
        <v>48.77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2.75</v>
      </c>
      <c r="L8" s="196">
        <v>472.5</v>
      </c>
      <c r="M8" s="196">
        <v>0</v>
      </c>
      <c r="N8" s="196">
        <v>1.3</v>
      </c>
      <c r="O8" s="196">
        <v>0</v>
      </c>
      <c r="P8" s="196">
        <v>1.36</v>
      </c>
      <c r="Q8" s="196">
        <v>3.42</v>
      </c>
      <c r="R8" s="196">
        <v>9.15</v>
      </c>
      <c r="S8" s="196">
        <v>5.21</v>
      </c>
      <c r="T8" s="196">
        <v>0</v>
      </c>
      <c r="U8" s="196">
        <v>0.92</v>
      </c>
      <c r="V8" s="196">
        <v>4.43</v>
      </c>
      <c r="W8" s="196">
        <v>10.02</v>
      </c>
      <c r="X8" s="196">
        <v>35.619999999999997</v>
      </c>
      <c r="Y8" s="196">
        <v>0</v>
      </c>
      <c r="Z8" s="196">
        <v>48.77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2.75</v>
      </c>
      <c r="L9" s="196">
        <v>472.5</v>
      </c>
      <c r="M9" s="196">
        <v>0.84</v>
      </c>
      <c r="N9" s="196">
        <v>1.3</v>
      </c>
      <c r="O9" s="196">
        <v>0</v>
      </c>
      <c r="P9" s="196">
        <v>1.36</v>
      </c>
      <c r="Q9" s="196">
        <v>3.42</v>
      </c>
      <c r="R9" s="196">
        <v>9.15</v>
      </c>
      <c r="S9" s="196">
        <v>5.21</v>
      </c>
      <c r="T9" s="196">
        <v>0</v>
      </c>
      <c r="U9" s="196">
        <v>0.92</v>
      </c>
      <c r="V9" s="196">
        <v>4.43</v>
      </c>
      <c r="W9" s="196">
        <v>10.02</v>
      </c>
      <c r="X9" s="196">
        <v>35.619999999999997</v>
      </c>
      <c r="Y9" s="196">
        <v>0</v>
      </c>
      <c r="Z9" s="196">
        <v>48.77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2.75</v>
      </c>
      <c r="L10" s="196">
        <v>472.5</v>
      </c>
      <c r="M10" s="196">
        <v>0.84</v>
      </c>
      <c r="N10" s="196">
        <v>1.3</v>
      </c>
      <c r="O10" s="196">
        <v>0</v>
      </c>
      <c r="P10" s="196">
        <v>1.36</v>
      </c>
      <c r="Q10" s="196">
        <v>3.42</v>
      </c>
      <c r="R10" s="196">
        <v>9.15</v>
      </c>
      <c r="S10" s="196">
        <v>5.21</v>
      </c>
      <c r="T10" s="196">
        <v>0</v>
      </c>
      <c r="U10" s="196">
        <v>0.92</v>
      </c>
      <c r="V10" s="196">
        <v>4.43</v>
      </c>
      <c r="W10" s="196">
        <v>10.02</v>
      </c>
      <c r="X10" s="196">
        <v>35.619999999999997</v>
      </c>
      <c r="Y10" s="196">
        <v>0</v>
      </c>
      <c r="Z10" s="196">
        <v>48.77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2.75</v>
      </c>
      <c r="L11" s="196">
        <v>472.5</v>
      </c>
      <c r="M11" s="196">
        <v>0.84</v>
      </c>
      <c r="N11" s="196">
        <v>1.3</v>
      </c>
      <c r="O11" s="196">
        <v>0</v>
      </c>
      <c r="P11" s="196">
        <v>1.36</v>
      </c>
      <c r="Q11" s="196">
        <v>3.42</v>
      </c>
      <c r="R11" s="196">
        <v>9.15</v>
      </c>
      <c r="S11" s="196">
        <v>5.21</v>
      </c>
      <c r="T11" s="196">
        <v>0</v>
      </c>
      <c r="U11" s="196">
        <v>0.92</v>
      </c>
      <c r="V11" s="196">
        <v>4.43</v>
      </c>
      <c r="W11" s="196">
        <v>10.02</v>
      </c>
      <c r="X11" s="196">
        <v>35.619999999999997</v>
      </c>
      <c r="Y11" s="196">
        <v>0</v>
      </c>
      <c r="Z11" s="196">
        <v>48.77</v>
      </c>
      <c r="AA11" s="196">
        <v>19.96</v>
      </c>
      <c r="AB11" s="196">
        <v>0</v>
      </c>
      <c r="AC11" s="196">
        <v>1.9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2.75</v>
      </c>
      <c r="L12" s="196">
        <v>472.5</v>
      </c>
      <c r="M12" s="196">
        <v>0.84</v>
      </c>
      <c r="N12" s="196">
        <v>1.3</v>
      </c>
      <c r="O12" s="196">
        <v>0</v>
      </c>
      <c r="P12" s="196">
        <v>1.36</v>
      </c>
      <c r="Q12" s="196">
        <v>3.42</v>
      </c>
      <c r="R12" s="196">
        <v>9.15</v>
      </c>
      <c r="S12" s="196">
        <v>5.21</v>
      </c>
      <c r="T12" s="196">
        <v>0</v>
      </c>
      <c r="U12" s="196">
        <v>0.92</v>
      </c>
      <c r="V12" s="196">
        <v>4.43</v>
      </c>
      <c r="W12" s="196">
        <v>10.02</v>
      </c>
      <c r="X12" s="196">
        <v>35.619999999999997</v>
      </c>
      <c r="Y12" s="196">
        <v>0</v>
      </c>
      <c r="Z12" s="196">
        <v>48.77</v>
      </c>
      <c r="AA12" s="196">
        <v>19.96</v>
      </c>
      <c r="AB12" s="196">
        <v>0</v>
      </c>
      <c r="AC12" s="196">
        <v>1.9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2.75</v>
      </c>
      <c r="L13" s="196">
        <v>472.5</v>
      </c>
      <c r="M13" s="196">
        <v>0.84</v>
      </c>
      <c r="N13" s="196">
        <v>1.3</v>
      </c>
      <c r="O13" s="196">
        <v>0</v>
      </c>
      <c r="P13" s="196">
        <v>1.36</v>
      </c>
      <c r="Q13" s="196">
        <v>3.42</v>
      </c>
      <c r="R13" s="196">
        <v>9.15</v>
      </c>
      <c r="S13" s="196">
        <v>5.21</v>
      </c>
      <c r="T13" s="196">
        <v>0</v>
      </c>
      <c r="U13" s="196">
        <v>0.92</v>
      </c>
      <c r="V13" s="196">
        <v>4.43</v>
      </c>
      <c r="W13" s="196">
        <v>10.02</v>
      </c>
      <c r="X13" s="196">
        <v>35.619999999999997</v>
      </c>
      <c r="Y13" s="196">
        <v>0</v>
      </c>
      <c r="Z13" s="196">
        <v>48.77</v>
      </c>
      <c r="AA13" s="196">
        <v>19.96</v>
      </c>
      <c r="AB13" s="196">
        <v>0</v>
      </c>
      <c r="AC13" s="196">
        <v>1.9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2.75</v>
      </c>
      <c r="L14" s="196">
        <v>472.5</v>
      </c>
      <c r="M14" s="196">
        <v>0.84</v>
      </c>
      <c r="N14" s="196">
        <v>1.3</v>
      </c>
      <c r="O14" s="196">
        <v>0</v>
      </c>
      <c r="P14" s="196">
        <v>1.36</v>
      </c>
      <c r="Q14" s="196">
        <v>3.42</v>
      </c>
      <c r="R14" s="196">
        <v>9.15</v>
      </c>
      <c r="S14" s="196">
        <v>5.21</v>
      </c>
      <c r="T14" s="196">
        <v>0</v>
      </c>
      <c r="U14" s="196">
        <v>0.92</v>
      </c>
      <c r="V14" s="196">
        <v>4.43</v>
      </c>
      <c r="W14" s="196">
        <v>10.02</v>
      </c>
      <c r="X14" s="196">
        <v>35.619999999999997</v>
      </c>
      <c r="Y14" s="196">
        <v>0</v>
      </c>
      <c r="Z14" s="196">
        <v>48.77</v>
      </c>
      <c r="AA14" s="196">
        <v>19.96</v>
      </c>
      <c r="AB14" s="196">
        <v>0</v>
      </c>
      <c r="AC14" s="196">
        <v>1.9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2.75</v>
      </c>
      <c r="L15" s="196">
        <v>472.5</v>
      </c>
      <c r="M15" s="196">
        <v>0.84</v>
      </c>
      <c r="N15" s="196">
        <v>0.74</v>
      </c>
      <c r="O15" s="196">
        <v>0</v>
      </c>
      <c r="P15" s="196">
        <v>1.36</v>
      </c>
      <c r="Q15" s="196">
        <v>3.42</v>
      </c>
      <c r="R15" s="196">
        <v>9.15</v>
      </c>
      <c r="S15" s="196">
        <v>5.21</v>
      </c>
      <c r="T15" s="196">
        <v>0</v>
      </c>
      <c r="U15" s="196">
        <v>0.92</v>
      </c>
      <c r="V15" s="196">
        <v>4.43</v>
      </c>
      <c r="W15" s="196">
        <v>10.02</v>
      </c>
      <c r="X15" s="196">
        <v>35.619999999999997</v>
      </c>
      <c r="Y15" s="196">
        <v>0</v>
      </c>
      <c r="Z15" s="196">
        <v>48.77</v>
      </c>
      <c r="AA15" s="196">
        <v>19.829999999999998</v>
      </c>
      <c r="AB15" s="196">
        <v>0</v>
      </c>
      <c r="AC15" s="196">
        <v>1.9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2.75</v>
      </c>
      <c r="L16" s="196">
        <v>472.5</v>
      </c>
      <c r="M16" s="196">
        <v>0.84</v>
      </c>
      <c r="N16" s="196">
        <v>1.3</v>
      </c>
      <c r="O16" s="196">
        <v>0</v>
      </c>
      <c r="P16" s="196">
        <v>1.36</v>
      </c>
      <c r="Q16" s="196">
        <v>3.42</v>
      </c>
      <c r="R16" s="196">
        <v>9.15</v>
      </c>
      <c r="S16" s="196">
        <v>5.21</v>
      </c>
      <c r="T16" s="196">
        <v>0</v>
      </c>
      <c r="U16" s="196">
        <v>0.92</v>
      </c>
      <c r="V16" s="196">
        <v>4.43</v>
      </c>
      <c r="W16" s="196">
        <v>10.02</v>
      </c>
      <c r="X16" s="196">
        <v>35.619999999999997</v>
      </c>
      <c r="Y16" s="196">
        <v>0</v>
      </c>
      <c r="Z16" s="196">
        <v>48.77</v>
      </c>
      <c r="AA16" s="196">
        <v>19.829999999999998</v>
      </c>
      <c r="AB16" s="196">
        <v>0</v>
      </c>
      <c r="AC16" s="196">
        <v>1.9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2.75</v>
      </c>
      <c r="L17" s="196">
        <v>472.5</v>
      </c>
      <c r="M17" s="196">
        <v>0.84</v>
      </c>
      <c r="N17" s="196">
        <v>1.3</v>
      </c>
      <c r="O17" s="196">
        <v>0</v>
      </c>
      <c r="P17" s="196">
        <v>1.36</v>
      </c>
      <c r="Q17" s="196">
        <v>3.42</v>
      </c>
      <c r="R17" s="196">
        <v>9.15</v>
      </c>
      <c r="S17" s="196">
        <v>5.21</v>
      </c>
      <c r="T17" s="196">
        <v>0</v>
      </c>
      <c r="U17" s="196">
        <v>0.92</v>
      </c>
      <c r="V17" s="196">
        <v>4.43</v>
      </c>
      <c r="W17" s="196">
        <v>10.02</v>
      </c>
      <c r="X17" s="196">
        <v>35.619999999999997</v>
      </c>
      <c r="Y17" s="196">
        <v>0</v>
      </c>
      <c r="Z17" s="196">
        <v>48.77</v>
      </c>
      <c r="AA17" s="196">
        <v>19.829999999999998</v>
      </c>
      <c r="AB17" s="196">
        <v>0</v>
      </c>
      <c r="AC17" s="196">
        <v>2.27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2.75</v>
      </c>
      <c r="L18" s="196">
        <v>472.5</v>
      </c>
      <c r="M18" s="196">
        <v>0.84</v>
      </c>
      <c r="N18" s="196">
        <v>1.3</v>
      </c>
      <c r="O18" s="196">
        <v>0</v>
      </c>
      <c r="P18" s="196">
        <v>1.36</v>
      </c>
      <c r="Q18" s="196">
        <v>3.42</v>
      </c>
      <c r="R18" s="196">
        <v>9.15</v>
      </c>
      <c r="S18" s="196">
        <v>5.21</v>
      </c>
      <c r="T18" s="196">
        <v>0</v>
      </c>
      <c r="U18" s="196">
        <v>0.92</v>
      </c>
      <c r="V18" s="196">
        <v>4.43</v>
      </c>
      <c r="W18" s="196">
        <v>10.02</v>
      </c>
      <c r="X18" s="196">
        <v>35.619999999999997</v>
      </c>
      <c r="Y18" s="196">
        <v>0</v>
      </c>
      <c r="Z18" s="196">
        <v>48.77</v>
      </c>
      <c r="AA18" s="196">
        <v>19.829999999999998</v>
      </c>
      <c r="AB18" s="196">
        <v>0</v>
      </c>
      <c r="AC18" s="196">
        <v>2.27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2.75</v>
      </c>
      <c r="L19" s="196">
        <v>472.5</v>
      </c>
      <c r="M19" s="196">
        <v>0.84</v>
      </c>
      <c r="N19" s="196">
        <v>1.3</v>
      </c>
      <c r="O19" s="196">
        <v>0</v>
      </c>
      <c r="P19" s="196">
        <v>1.36</v>
      </c>
      <c r="Q19" s="196">
        <v>3.42</v>
      </c>
      <c r="R19" s="196">
        <v>9.15</v>
      </c>
      <c r="S19" s="196">
        <v>5.21</v>
      </c>
      <c r="T19" s="196">
        <v>0</v>
      </c>
      <c r="U19" s="196">
        <v>0.92</v>
      </c>
      <c r="V19" s="196">
        <v>4.43</v>
      </c>
      <c r="W19" s="196">
        <v>10.02</v>
      </c>
      <c r="X19" s="196">
        <v>35.619999999999997</v>
      </c>
      <c r="Y19" s="196">
        <v>0</v>
      </c>
      <c r="Z19" s="196">
        <v>48.77</v>
      </c>
      <c r="AA19" s="196">
        <v>19.829999999999998</v>
      </c>
      <c r="AB19" s="196">
        <v>0</v>
      </c>
      <c r="AC19" s="196">
        <v>2.27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2.75</v>
      </c>
      <c r="L20" s="196">
        <v>472.5</v>
      </c>
      <c r="M20" s="196">
        <v>2.25</v>
      </c>
      <c r="N20" s="196">
        <v>3.13</v>
      </c>
      <c r="O20" s="196">
        <v>0</v>
      </c>
      <c r="P20" s="196">
        <v>1.36</v>
      </c>
      <c r="Q20" s="196">
        <v>3.42</v>
      </c>
      <c r="R20" s="196">
        <v>9.15</v>
      </c>
      <c r="S20" s="196">
        <v>5.21</v>
      </c>
      <c r="T20" s="196">
        <v>0</v>
      </c>
      <c r="U20" s="196">
        <v>0.92</v>
      </c>
      <c r="V20" s="196">
        <v>4.43</v>
      </c>
      <c r="W20" s="196">
        <v>10.02</v>
      </c>
      <c r="X20" s="196">
        <v>35.619999999999997</v>
      </c>
      <c r="Y20" s="196">
        <v>0</v>
      </c>
      <c r="Z20" s="196">
        <v>48.77</v>
      </c>
      <c r="AA20" s="196">
        <v>19.829999999999998</v>
      </c>
      <c r="AB20" s="196">
        <v>0</v>
      </c>
      <c r="AC20" s="196">
        <v>2.27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2.75</v>
      </c>
      <c r="L21" s="196">
        <v>472.5</v>
      </c>
      <c r="M21" s="196">
        <v>0.84</v>
      </c>
      <c r="N21" s="196">
        <v>1.3</v>
      </c>
      <c r="O21" s="196">
        <v>0</v>
      </c>
      <c r="P21" s="196">
        <v>1.36</v>
      </c>
      <c r="Q21" s="196">
        <v>3.42</v>
      </c>
      <c r="R21" s="196">
        <v>9.15</v>
      </c>
      <c r="S21" s="196">
        <v>5.21</v>
      </c>
      <c r="T21" s="196">
        <v>0</v>
      </c>
      <c r="U21" s="196">
        <v>0.92</v>
      </c>
      <c r="V21" s="196">
        <v>4.43</v>
      </c>
      <c r="W21" s="196">
        <v>10.02</v>
      </c>
      <c r="X21" s="196">
        <v>35.619999999999997</v>
      </c>
      <c r="Y21" s="196">
        <v>0</v>
      </c>
      <c r="Z21" s="196">
        <v>48.77</v>
      </c>
      <c r="AA21" s="196">
        <v>19.829999999999998</v>
      </c>
      <c r="AB21" s="196">
        <v>0</v>
      </c>
      <c r="AC21" s="196">
        <v>2.27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2.75</v>
      </c>
      <c r="L22" s="196">
        <v>472.5</v>
      </c>
      <c r="M22" s="196">
        <v>0.84</v>
      </c>
      <c r="N22" s="196">
        <v>1.3</v>
      </c>
      <c r="O22" s="196">
        <v>0</v>
      </c>
      <c r="P22" s="196">
        <v>1.36</v>
      </c>
      <c r="Q22" s="196">
        <v>3.42</v>
      </c>
      <c r="R22" s="196">
        <v>9.15</v>
      </c>
      <c r="S22" s="196">
        <v>5.21</v>
      </c>
      <c r="T22" s="196">
        <v>0</v>
      </c>
      <c r="U22" s="196">
        <v>0.92</v>
      </c>
      <c r="V22" s="196">
        <v>4.43</v>
      </c>
      <c r="W22" s="196">
        <v>10.02</v>
      </c>
      <c r="X22" s="196">
        <v>35.619999999999997</v>
      </c>
      <c r="Y22" s="196">
        <v>0</v>
      </c>
      <c r="Z22" s="196">
        <v>48.77</v>
      </c>
      <c r="AA22" s="196">
        <v>19.829999999999998</v>
      </c>
      <c r="AB22" s="196">
        <v>0</v>
      </c>
      <c r="AC22" s="196">
        <v>2.64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2.75</v>
      </c>
      <c r="L23" s="196">
        <v>472.5</v>
      </c>
      <c r="M23" s="196">
        <v>0.84</v>
      </c>
      <c r="N23" s="196">
        <v>1.3</v>
      </c>
      <c r="O23" s="196">
        <v>0</v>
      </c>
      <c r="P23" s="196">
        <v>1.36</v>
      </c>
      <c r="Q23" s="196">
        <v>3.42</v>
      </c>
      <c r="R23" s="196">
        <v>9.15</v>
      </c>
      <c r="S23" s="196">
        <v>5.21</v>
      </c>
      <c r="T23" s="196">
        <v>0</v>
      </c>
      <c r="U23" s="196">
        <v>0.92</v>
      </c>
      <c r="V23" s="196">
        <v>4.43</v>
      </c>
      <c r="W23" s="196">
        <v>10.02</v>
      </c>
      <c r="X23" s="196">
        <v>36.44</v>
      </c>
      <c r="Y23" s="196">
        <v>0</v>
      </c>
      <c r="Z23" s="196">
        <v>48.77</v>
      </c>
      <c r="AA23" s="196">
        <v>19.96</v>
      </c>
      <c r="AB23" s="196">
        <v>0</v>
      </c>
      <c r="AC23" s="196">
        <v>2.64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2.75</v>
      </c>
      <c r="L24" s="196">
        <v>472.5</v>
      </c>
      <c r="M24" s="196">
        <v>0.84</v>
      </c>
      <c r="N24" s="196">
        <v>1.3</v>
      </c>
      <c r="O24" s="196">
        <v>0</v>
      </c>
      <c r="P24" s="196">
        <v>1.36</v>
      </c>
      <c r="Q24" s="196">
        <v>3.42</v>
      </c>
      <c r="R24" s="196">
        <v>9.15</v>
      </c>
      <c r="S24" s="196">
        <v>5.21</v>
      </c>
      <c r="T24" s="196">
        <v>0</v>
      </c>
      <c r="U24" s="196">
        <v>0.92</v>
      </c>
      <c r="V24" s="196">
        <v>4.43</v>
      </c>
      <c r="W24" s="196">
        <v>10.02</v>
      </c>
      <c r="X24" s="196">
        <v>35.619999999999997</v>
      </c>
      <c r="Y24" s="196">
        <v>0</v>
      </c>
      <c r="Z24" s="196">
        <v>48.77</v>
      </c>
      <c r="AA24" s="196">
        <v>19.96</v>
      </c>
      <c r="AB24" s="196">
        <v>0</v>
      </c>
      <c r="AC24" s="196">
        <v>2.64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2.75</v>
      </c>
      <c r="L25" s="196">
        <v>472.5</v>
      </c>
      <c r="M25" s="196">
        <v>0.84</v>
      </c>
      <c r="N25" s="196">
        <v>1.3</v>
      </c>
      <c r="O25" s="196">
        <v>0</v>
      </c>
      <c r="P25" s="196">
        <v>1.36</v>
      </c>
      <c r="Q25" s="196">
        <v>3.42</v>
      </c>
      <c r="R25" s="196">
        <v>9.15</v>
      </c>
      <c r="S25" s="196">
        <v>5.21</v>
      </c>
      <c r="T25" s="196">
        <v>0</v>
      </c>
      <c r="U25" s="196">
        <v>0.92</v>
      </c>
      <c r="V25" s="196">
        <v>4.43</v>
      </c>
      <c r="W25" s="196">
        <v>10.02</v>
      </c>
      <c r="X25" s="196">
        <v>35.619999999999997</v>
      </c>
      <c r="Y25" s="196">
        <v>0</v>
      </c>
      <c r="Z25" s="196">
        <v>48.77</v>
      </c>
      <c r="AA25" s="196">
        <v>19.96</v>
      </c>
      <c r="AB25" s="196">
        <v>0</v>
      </c>
      <c r="AC25" s="196">
        <v>2.64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2.79</v>
      </c>
      <c r="L26" s="196">
        <v>472.5</v>
      </c>
      <c r="M26" s="196">
        <v>0.84</v>
      </c>
      <c r="N26" s="196">
        <v>1.3</v>
      </c>
      <c r="O26" s="196">
        <v>0</v>
      </c>
      <c r="P26" s="196">
        <v>1.36</v>
      </c>
      <c r="Q26" s="196">
        <v>3.42</v>
      </c>
      <c r="R26" s="196">
        <v>9.15</v>
      </c>
      <c r="S26" s="196">
        <v>5.21</v>
      </c>
      <c r="T26" s="196">
        <v>0</v>
      </c>
      <c r="U26" s="196">
        <v>0.92</v>
      </c>
      <c r="V26" s="196">
        <v>4.43</v>
      </c>
      <c r="W26" s="196">
        <v>0.5</v>
      </c>
      <c r="X26" s="196">
        <v>1.63</v>
      </c>
      <c r="Y26" s="196">
        <v>0</v>
      </c>
      <c r="Z26" s="196">
        <v>48.77</v>
      </c>
      <c r="AA26" s="196">
        <v>19.96</v>
      </c>
      <c r="AB26" s="196">
        <v>0</v>
      </c>
      <c r="AC26" s="196">
        <v>0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2.75</v>
      </c>
      <c r="L27" s="196">
        <v>472.5</v>
      </c>
      <c r="M27" s="196">
        <v>0.84</v>
      </c>
      <c r="N27" s="196">
        <v>1.3</v>
      </c>
      <c r="O27" s="196">
        <v>0</v>
      </c>
      <c r="P27" s="196">
        <v>1.36</v>
      </c>
      <c r="Q27" s="196">
        <v>3.42</v>
      </c>
      <c r="R27" s="196">
        <v>9.15</v>
      </c>
      <c r="S27" s="196">
        <v>5.21</v>
      </c>
      <c r="T27" s="196">
        <v>0</v>
      </c>
      <c r="U27" s="196">
        <v>0.92</v>
      </c>
      <c r="V27" s="196">
        <v>4.43</v>
      </c>
      <c r="W27" s="196">
        <v>0.5</v>
      </c>
      <c r="X27" s="196">
        <v>1.63</v>
      </c>
      <c r="Y27" s="196">
        <v>0</v>
      </c>
      <c r="Z27" s="196">
        <v>2.79</v>
      </c>
      <c r="AA27" s="196">
        <v>19.96</v>
      </c>
      <c r="AB27" s="196">
        <v>0</v>
      </c>
      <c r="AC27" s="196">
        <v>0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2.75</v>
      </c>
      <c r="L28" s="196">
        <v>472.5</v>
      </c>
      <c r="M28" s="196">
        <v>0.84</v>
      </c>
      <c r="N28" s="196">
        <v>1.3</v>
      </c>
      <c r="O28" s="196">
        <v>0</v>
      </c>
      <c r="P28" s="196">
        <v>1.36</v>
      </c>
      <c r="Q28" s="196">
        <v>3.42</v>
      </c>
      <c r="R28" s="196">
        <v>9.15</v>
      </c>
      <c r="S28" s="196">
        <v>5.21</v>
      </c>
      <c r="T28" s="196">
        <v>0</v>
      </c>
      <c r="U28" s="196">
        <v>0.92</v>
      </c>
      <c r="V28" s="196">
        <v>4.43</v>
      </c>
      <c r="W28" s="196">
        <v>0.5</v>
      </c>
      <c r="X28" s="196">
        <v>1.63</v>
      </c>
      <c r="Y28" s="196">
        <v>0</v>
      </c>
      <c r="Z28" s="196">
        <v>2.79</v>
      </c>
      <c r="AA28" s="196">
        <v>19.96</v>
      </c>
      <c r="AB28" s="196">
        <v>0</v>
      </c>
      <c r="AC28" s="196">
        <v>0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0.17</v>
      </c>
      <c r="L29" s="196">
        <v>472.5</v>
      </c>
      <c r="M29" s="196">
        <v>0.84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5.21</v>
      </c>
      <c r="T29" s="196">
        <v>0</v>
      </c>
      <c r="U29" s="196">
        <v>0.92</v>
      </c>
      <c r="V29" s="196">
        <v>0.23</v>
      </c>
      <c r="W29" s="196">
        <v>0.5</v>
      </c>
      <c r="X29" s="196">
        <v>1.63</v>
      </c>
      <c r="Y29" s="196">
        <v>0</v>
      </c>
      <c r="Z29" s="196">
        <v>2.79</v>
      </c>
      <c r="AA29" s="196">
        <v>0.99</v>
      </c>
      <c r="AB29" s="196">
        <v>0</v>
      </c>
      <c r="AC29" s="196">
        <v>0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472.5</v>
      </c>
      <c r="M30" s="196">
        <v>0.84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5.21</v>
      </c>
      <c r="T30" s="196">
        <v>0</v>
      </c>
      <c r="U30" s="196">
        <v>0.92</v>
      </c>
      <c r="V30" s="196">
        <v>0.23</v>
      </c>
      <c r="W30" s="196">
        <v>0.5</v>
      </c>
      <c r="X30" s="196">
        <v>1.63</v>
      </c>
      <c r="Y30" s="196">
        <v>0</v>
      </c>
      <c r="Z30" s="196">
        <v>2.79</v>
      </c>
      <c r="AA30" s="196">
        <v>0.99</v>
      </c>
      <c r="AB30" s="196">
        <v>0</v>
      </c>
      <c r="AC30" s="196">
        <v>0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472.5</v>
      </c>
      <c r="M31" s="196">
        <v>0.84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2.44</v>
      </c>
      <c r="T31" s="196">
        <v>0</v>
      </c>
      <c r="U31" s="196">
        <v>0.92</v>
      </c>
      <c r="V31" s="196">
        <v>0.23</v>
      </c>
      <c r="W31" s="196">
        <v>0.5</v>
      </c>
      <c r="X31" s="196">
        <v>1.63</v>
      </c>
      <c r="Y31" s="196">
        <v>0</v>
      </c>
      <c r="Z31" s="196">
        <v>2.79</v>
      </c>
      <c r="AA31" s="196">
        <v>0.99</v>
      </c>
      <c r="AB31" s="196">
        <v>0</v>
      </c>
      <c r="AC31" s="196">
        <v>0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472.5</v>
      </c>
      <c r="M32" s="196">
        <v>0.84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2.44</v>
      </c>
      <c r="T32" s="196">
        <v>0</v>
      </c>
      <c r="U32" s="196">
        <v>0.92</v>
      </c>
      <c r="V32" s="196">
        <v>0.23</v>
      </c>
      <c r="W32" s="196">
        <v>0.5</v>
      </c>
      <c r="X32" s="196">
        <v>1.63</v>
      </c>
      <c r="Y32" s="196">
        <v>0</v>
      </c>
      <c r="Z32" s="196">
        <v>2.79</v>
      </c>
      <c r="AA32" s="196">
        <v>0.99</v>
      </c>
      <c r="AB32" s="196">
        <v>0</v>
      </c>
      <c r="AC32" s="196">
        <v>0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438.5</v>
      </c>
      <c r="M33" s="196">
        <v>0.84</v>
      </c>
      <c r="N33" s="196">
        <v>1.3</v>
      </c>
      <c r="O33" s="196">
        <v>0</v>
      </c>
      <c r="P33" s="196">
        <v>1.36</v>
      </c>
      <c r="Q33" s="196">
        <v>3.71</v>
      </c>
      <c r="R33" s="196">
        <v>0.47</v>
      </c>
      <c r="S33" s="196">
        <v>2.44</v>
      </c>
      <c r="T33" s="196">
        <v>0</v>
      </c>
      <c r="U33" s="196">
        <v>0.92</v>
      </c>
      <c r="V33" s="196">
        <v>0.23</v>
      </c>
      <c r="W33" s="196">
        <v>0.5</v>
      </c>
      <c r="X33" s="196">
        <v>1.63</v>
      </c>
      <c r="Y33" s="196">
        <v>0</v>
      </c>
      <c r="Z33" s="196">
        <v>2.79</v>
      </c>
      <c r="AA33" s="196">
        <v>0.99</v>
      </c>
      <c r="AB33" s="196">
        <v>0</v>
      </c>
      <c r="AC33" s="196">
        <v>0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408.5</v>
      </c>
      <c r="M34" s="196">
        <v>0.84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2.44</v>
      </c>
      <c r="T34" s="196">
        <v>0</v>
      </c>
      <c r="U34" s="196">
        <v>0.92</v>
      </c>
      <c r="V34" s="196">
        <v>0.23</v>
      </c>
      <c r="W34" s="196">
        <v>0.5</v>
      </c>
      <c r="X34" s="196">
        <v>1.63</v>
      </c>
      <c r="Y34" s="196">
        <v>0</v>
      </c>
      <c r="Z34" s="196">
        <v>2.79</v>
      </c>
      <c r="AA34" s="196">
        <v>0.99</v>
      </c>
      <c r="AB34" s="196">
        <v>0</v>
      </c>
      <c r="AC34" s="196">
        <v>0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408.5</v>
      </c>
      <c r="M35" s="196">
        <v>0.84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2.44</v>
      </c>
      <c r="T35" s="196">
        <v>0</v>
      </c>
      <c r="U35" s="196">
        <v>0.92</v>
      </c>
      <c r="V35" s="196">
        <v>0.23</v>
      </c>
      <c r="W35" s="196">
        <v>0.5</v>
      </c>
      <c r="X35" s="196">
        <v>1.63</v>
      </c>
      <c r="Y35" s="196">
        <v>0</v>
      </c>
      <c r="Z35" s="196">
        <v>2.79</v>
      </c>
      <c r="AA35" s="196">
        <v>0.99</v>
      </c>
      <c r="AB35" s="196">
        <v>0</v>
      </c>
      <c r="AC35" s="196">
        <v>0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271.89999999999998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378.5</v>
      </c>
      <c r="M36" s="196">
        <v>0.84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2.44</v>
      </c>
      <c r="T36" s="196">
        <v>0</v>
      </c>
      <c r="U36" s="196">
        <v>0.92</v>
      </c>
      <c r="V36" s="196">
        <v>0.23</v>
      </c>
      <c r="W36" s="196">
        <v>0.5</v>
      </c>
      <c r="X36" s="196">
        <v>1.63</v>
      </c>
      <c r="Y36" s="196">
        <v>0</v>
      </c>
      <c r="Z36" s="196">
        <v>2.79</v>
      </c>
      <c r="AA36" s="196">
        <v>0.99</v>
      </c>
      <c r="AB36" s="196">
        <v>0</v>
      </c>
      <c r="AC36" s="196">
        <v>0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271.89999999999998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378.5</v>
      </c>
      <c r="M37" s="196">
        <v>0.84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2.44</v>
      </c>
      <c r="T37" s="196">
        <v>0</v>
      </c>
      <c r="U37" s="196">
        <v>0.92</v>
      </c>
      <c r="V37" s="196">
        <v>0.23</v>
      </c>
      <c r="W37" s="196">
        <v>0.5</v>
      </c>
      <c r="X37" s="196">
        <v>1.63</v>
      </c>
      <c r="Y37" s="196">
        <v>0</v>
      </c>
      <c r="Z37" s="196">
        <v>2.79</v>
      </c>
      <c r="AA37" s="196">
        <v>0.99</v>
      </c>
      <c r="AB37" s="196">
        <v>0</v>
      </c>
      <c r="AC37" s="196">
        <v>0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271.89999999999998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378.5</v>
      </c>
      <c r="M38" s="196">
        <v>0.84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2.44</v>
      </c>
      <c r="T38" s="196">
        <v>0</v>
      </c>
      <c r="U38" s="196">
        <v>0.92</v>
      </c>
      <c r="V38" s="196">
        <v>0.23</v>
      </c>
      <c r="W38" s="196">
        <v>0.5</v>
      </c>
      <c r="X38" s="196">
        <v>1.63</v>
      </c>
      <c r="Y38" s="196">
        <v>0</v>
      </c>
      <c r="Z38" s="196">
        <v>2.79</v>
      </c>
      <c r="AA38" s="196">
        <v>0.99</v>
      </c>
      <c r="AB38" s="196">
        <v>0</v>
      </c>
      <c r="AC38" s="196">
        <v>0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271.89999999999998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378.5</v>
      </c>
      <c r="M39" s="196">
        <v>0.84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2.44</v>
      </c>
      <c r="T39" s="196">
        <v>0</v>
      </c>
      <c r="U39" s="196">
        <v>0.92</v>
      </c>
      <c r="V39" s="196">
        <v>0.23</v>
      </c>
      <c r="W39" s="196">
        <v>0.5</v>
      </c>
      <c r="X39" s="196">
        <v>1.63</v>
      </c>
      <c r="Y39" s="196">
        <v>0</v>
      </c>
      <c r="Z39" s="196">
        <v>2.79</v>
      </c>
      <c r="AA39" s="196">
        <v>0.99</v>
      </c>
      <c r="AB39" s="196">
        <v>0</v>
      </c>
      <c r="AC39" s="196">
        <v>0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271.89999999999998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378.5</v>
      </c>
      <c r="M40" s="196">
        <v>0.84</v>
      </c>
      <c r="N40" s="196">
        <v>1.3</v>
      </c>
      <c r="O40" s="196">
        <v>0</v>
      </c>
      <c r="P40" s="196">
        <v>1.36</v>
      </c>
      <c r="Q40" s="196">
        <v>0.23</v>
      </c>
      <c r="R40" s="196">
        <v>0.47</v>
      </c>
      <c r="S40" s="196">
        <v>2.44</v>
      </c>
      <c r="T40" s="196">
        <v>0</v>
      </c>
      <c r="U40" s="196">
        <v>0.92</v>
      </c>
      <c r="V40" s="196">
        <v>0.23</v>
      </c>
      <c r="W40" s="196">
        <v>0.5</v>
      </c>
      <c r="X40" s="196">
        <v>1.63</v>
      </c>
      <c r="Y40" s="196">
        <v>0</v>
      </c>
      <c r="Z40" s="196">
        <v>2.79</v>
      </c>
      <c r="AA40" s="196">
        <v>0.99</v>
      </c>
      <c r="AB40" s="196">
        <v>0</v>
      </c>
      <c r="AC40" s="196">
        <v>0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271.89999999999998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378.5</v>
      </c>
      <c r="M41" s="196">
        <v>0.84</v>
      </c>
      <c r="N41" s="196">
        <v>1.3</v>
      </c>
      <c r="O41" s="196">
        <v>0</v>
      </c>
      <c r="P41" s="196">
        <v>1.36</v>
      </c>
      <c r="Q41" s="196">
        <v>0.23</v>
      </c>
      <c r="R41" s="196">
        <v>0.47</v>
      </c>
      <c r="S41" s="196">
        <v>2.44</v>
      </c>
      <c r="T41" s="196">
        <v>0</v>
      </c>
      <c r="U41" s="196">
        <v>0.92</v>
      </c>
      <c r="V41" s="196">
        <v>0.23</v>
      </c>
      <c r="W41" s="196">
        <v>0.5</v>
      </c>
      <c r="X41" s="196">
        <v>1.63</v>
      </c>
      <c r="Y41" s="196">
        <v>0</v>
      </c>
      <c r="Z41" s="196">
        <v>2.79</v>
      </c>
      <c r="AA41" s="196">
        <v>0.99</v>
      </c>
      <c r="AB41" s="196">
        <v>0</v>
      </c>
      <c r="AC41" s="196">
        <v>0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271.89999999999998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378.5</v>
      </c>
      <c r="M42" s="196">
        <v>0.84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2.44</v>
      </c>
      <c r="T42" s="196">
        <v>0</v>
      </c>
      <c r="U42" s="196">
        <v>0.92</v>
      </c>
      <c r="V42" s="196">
        <v>0.23</v>
      </c>
      <c r="W42" s="196">
        <v>0.5</v>
      </c>
      <c r="X42" s="196">
        <v>1.63</v>
      </c>
      <c r="Y42" s="196">
        <v>0</v>
      </c>
      <c r="Z42" s="196">
        <v>2.79</v>
      </c>
      <c r="AA42" s="196">
        <v>0.99</v>
      </c>
      <c r="AB42" s="196">
        <v>0</v>
      </c>
      <c r="AC42" s="196">
        <v>0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271.89999999999998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378.5</v>
      </c>
      <c r="M43" s="196">
        <v>0.84</v>
      </c>
      <c r="N43" s="196">
        <v>1.3</v>
      </c>
      <c r="O43" s="196">
        <v>0</v>
      </c>
      <c r="P43" s="196">
        <v>1.36</v>
      </c>
      <c r="Q43" s="196">
        <v>0.23</v>
      </c>
      <c r="R43" s="196">
        <v>0.47</v>
      </c>
      <c r="S43" s="196">
        <v>2.44</v>
      </c>
      <c r="T43" s="196">
        <v>0</v>
      </c>
      <c r="U43" s="196">
        <v>0.92</v>
      </c>
      <c r="V43" s="196">
        <v>0.23</v>
      </c>
      <c r="W43" s="196">
        <v>0.5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0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271.89999999999998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378.5</v>
      </c>
      <c r="M44" s="196">
        <v>0.84</v>
      </c>
      <c r="N44" s="196">
        <v>1.3</v>
      </c>
      <c r="O44" s="196">
        <v>0</v>
      </c>
      <c r="P44" s="196">
        <v>1.36</v>
      </c>
      <c r="Q44" s="196">
        <v>0.23</v>
      </c>
      <c r="R44" s="196">
        <v>0.47</v>
      </c>
      <c r="S44" s="196">
        <v>2.44</v>
      </c>
      <c r="T44" s="196">
        <v>0</v>
      </c>
      <c r="U44" s="196">
        <v>0.92</v>
      </c>
      <c r="V44" s="196">
        <v>0.23</v>
      </c>
      <c r="W44" s="196">
        <v>0.5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0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271.89999999999998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378.5</v>
      </c>
      <c r="M45" s="196">
        <v>0.84</v>
      </c>
      <c r="N45" s="196">
        <v>1.3</v>
      </c>
      <c r="O45" s="196">
        <v>0</v>
      </c>
      <c r="P45" s="196">
        <v>1.36</v>
      </c>
      <c r="Q45" s="196">
        <v>0.23</v>
      </c>
      <c r="R45" s="196">
        <v>0.47</v>
      </c>
      <c r="S45" s="196">
        <v>2.44</v>
      </c>
      <c r="T45" s="196">
        <v>0</v>
      </c>
      <c r="U45" s="196">
        <v>0.92</v>
      </c>
      <c r="V45" s="196">
        <v>0.23</v>
      </c>
      <c r="W45" s="196">
        <v>0.5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0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271.89999999999998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378.5</v>
      </c>
      <c r="M46" s="196">
        <v>0.84</v>
      </c>
      <c r="N46" s="196">
        <v>1.3</v>
      </c>
      <c r="O46" s="196">
        <v>0</v>
      </c>
      <c r="P46" s="196">
        <v>1.36</v>
      </c>
      <c r="Q46" s="196">
        <v>0.23</v>
      </c>
      <c r="R46" s="196">
        <v>0.47</v>
      </c>
      <c r="S46" s="196">
        <v>2.44</v>
      </c>
      <c r="T46" s="196">
        <v>0</v>
      </c>
      <c r="U46" s="196">
        <v>0.92</v>
      </c>
      <c r="V46" s="196">
        <v>0.23</v>
      </c>
      <c r="W46" s="196">
        <v>0.5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0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271.89999999999998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378.5</v>
      </c>
      <c r="M47" s="196">
        <v>0.84</v>
      </c>
      <c r="N47" s="196">
        <v>1.3</v>
      </c>
      <c r="O47" s="196">
        <v>0</v>
      </c>
      <c r="P47" s="196">
        <v>1.36</v>
      </c>
      <c r="Q47" s="196">
        <v>0.23</v>
      </c>
      <c r="R47" s="196">
        <v>0.47</v>
      </c>
      <c r="S47" s="196">
        <v>2.44</v>
      </c>
      <c r="T47" s="196">
        <v>0</v>
      </c>
      <c r="U47" s="196">
        <v>0.92</v>
      </c>
      <c r="V47" s="196">
        <v>0.23</v>
      </c>
      <c r="W47" s="196">
        <v>0.5</v>
      </c>
      <c r="X47" s="196">
        <v>1.63</v>
      </c>
      <c r="Y47" s="196">
        <v>0</v>
      </c>
      <c r="Z47" s="196">
        <v>2.79</v>
      </c>
      <c r="AA47" s="196">
        <v>0.99</v>
      </c>
      <c r="AB47" s="196">
        <v>0</v>
      </c>
      <c r="AC47" s="196">
        <v>0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271.89999999999998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378.5</v>
      </c>
      <c r="M48" s="196">
        <v>0.84</v>
      </c>
      <c r="N48" s="196">
        <v>1.3</v>
      </c>
      <c r="O48" s="196">
        <v>0</v>
      </c>
      <c r="P48" s="196">
        <v>1.36</v>
      </c>
      <c r="Q48" s="196">
        <v>0.23</v>
      </c>
      <c r="R48" s="196">
        <v>0.47</v>
      </c>
      <c r="S48" s="196">
        <v>2.44</v>
      </c>
      <c r="T48" s="196">
        <v>0</v>
      </c>
      <c r="U48" s="196">
        <v>0.92</v>
      </c>
      <c r="V48" s="196">
        <v>0.23</v>
      </c>
      <c r="W48" s="196">
        <v>0.5</v>
      </c>
      <c r="X48" s="196">
        <v>1.63</v>
      </c>
      <c r="Y48" s="196">
        <v>0</v>
      </c>
      <c r="Z48" s="196">
        <v>2.79</v>
      </c>
      <c r="AA48" s="196">
        <v>0.99</v>
      </c>
      <c r="AB48" s="196">
        <v>0</v>
      </c>
      <c r="AC48" s="196">
        <v>0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271.89999999999998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378.5</v>
      </c>
      <c r="M49" s="196">
        <v>0.84</v>
      </c>
      <c r="N49" s="196">
        <v>1.3</v>
      </c>
      <c r="O49" s="196">
        <v>0</v>
      </c>
      <c r="P49" s="196">
        <v>1.36</v>
      </c>
      <c r="Q49" s="196">
        <v>0.23</v>
      </c>
      <c r="R49" s="196">
        <v>0.47</v>
      </c>
      <c r="S49" s="196">
        <v>2.44</v>
      </c>
      <c r="T49" s="196">
        <v>0</v>
      </c>
      <c r="U49" s="196">
        <v>0.92</v>
      </c>
      <c r="V49" s="196">
        <v>0.23</v>
      </c>
      <c r="W49" s="196">
        <v>0.5</v>
      </c>
      <c r="X49" s="196">
        <v>1.63</v>
      </c>
      <c r="Y49" s="196">
        <v>0</v>
      </c>
      <c r="Z49" s="196">
        <v>2.79</v>
      </c>
      <c r="AA49" s="196">
        <v>0.99</v>
      </c>
      <c r="AB49" s="196">
        <v>0</v>
      </c>
      <c r="AC49" s="196">
        <v>0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271.89999999999998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378.5</v>
      </c>
      <c r="M50" s="196">
        <v>0.84</v>
      </c>
      <c r="N50" s="196">
        <v>1.3</v>
      </c>
      <c r="O50" s="196">
        <v>0</v>
      </c>
      <c r="P50" s="196">
        <v>1.36</v>
      </c>
      <c r="Q50" s="196">
        <v>0.23</v>
      </c>
      <c r="R50" s="196">
        <v>0.47</v>
      </c>
      <c r="S50" s="196">
        <v>2.44</v>
      </c>
      <c r="T50" s="196">
        <v>0</v>
      </c>
      <c r="U50" s="196">
        <v>0.92</v>
      </c>
      <c r="V50" s="196">
        <v>0.23</v>
      </c>
      <c r="W50" s="196">
        <v>0.5</v>
      </c>
      <c r="X50" s="196">
        <v>1.63</v>
      </c>
      <c r="Y50" s="196">
        <v>0</v>
      </c>
      <c r="Z50" s="196">
        <v>2.79</v>
      </c>
      <c r="AA50" s="196">
        <v>0.99</v>
      </c>
      <c r="AB50" s="196">
        <v>0</v>
      </c>
      <c r="AC50" s="196">
        <v>0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271.89999999999998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378.5</v>
      </c>
      <c r="M51" s="196">
        <v>0.84</v>
      </c>
      <c r="N51" s="196">
        <v>1.3</v>
      </c>
      <c r="O51" s="196">
        <v>0</v>
      </c>
      <c r="P51" s="196">
        <v>1.36</v>
      </c>
      <c r="Q51" s="196">
        <v>0.23</v>
      </c>
      <c r="R51" s="196">
        <v>0.47</v>
      </c>
      <c r="S51" s="196">
        <v>2.44</v>
      </c>
      <c r="T51" s="196">
        <v>0</v>
      </c>
      <c r="U51" s="196">
        <v>0.92</v>
      </c>
      <c r="V51" s="196">
        <v>0.23</v>
      </c>
      <c r="W51" s="196">
        <v>0.5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0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266.45999999999998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378.5</v>
      </c>
      <c r="M52" s="196">
        <v>0.84</v>
      </c>
      <c r="N52" s="196">
        <v>1.3</v>
      </c>
      <c r="O52" s="196">
        <v>0</v>
      </c>
      <c r="P52" s="196">
        <v>1.36</v>
      </c>
      <c r="Q52" s="196">
        <v>0.23</v>
      </c>
      <c r="R52" s="196">
        <v>0.47</v>
      </c>
      <c r="S52" s="196">
        <v>2.44</v>
      </c>
      <c r="T52" s="196">
        <v>0</v>
      </c>
      <c r="U52" s="196">
        <v>0.92</v>
      </c>
      <c r="V52" s="196">
        <v>0.23</v>
      </c>
      <c r="W52" s="196">
        <v>0.5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0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266.45999999999998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378.5</v>
      </c>
      <c r="M53" s="196">
        <v>0</v>
      </c>
      <c r="N53" s="196">
        <v>1.3</v>
      </c>
      <c r="O53" s="196">
        <v>0</v>
      </c>
      <c r="P53" s="196">
        <v>1.36</v>
      </c>
      <c r="Q53" s="196">
        <v>0.23</v>
      </c>
      <c r="R53" s="196">
        <v>0.47</v>
      </c>
      <c r="S53" s="196">
        <v>2.39</v>
      </c>
      <c r="T53" s="196">
        <v>0</v>
      </c>
      <c r="U53" s="196">
        <v>0.92</v>
      </c>
      <c r="V53" s="196">
        <v>0.23</v>
      </c>
      <c r="W53" s="196">
        <v>0.5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0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266.45999999999998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378.5</v>
      </c>
      <c r="M54" s="196">
        <v>0</v>
      </c>
      <c r="N54" s="196">
        <v>1.3</v>
      </c>
      <c r="O54" s="196">
        <v>0</v>
      </c>
      <c r="P54" s="196">
        <v>1.36</v>
      </c>
      <c r="Q54" s="196">
        <v>0.23</v>
      </c>
      <c r="R54" s="196">
        <v>0.47</v>
      </c>
      <c r="S54" s="196">
        <v>2.39</v>
      </c>
      <c r="T54" s="196">
        <v>0</v>
      </c>
      <c r="U54" s="196">
        <v>0.92</v>
      </c>
      <c r="V54" s="196">
        <v>0.23</v>
      </c>
      <c r="W54" s="196">
        <v>0.5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0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266.45999999999998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0.17</v>
      </c>
      <c r="L55" s="196">
        <v>472.5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0.47</v>
      </c>
      <c r="S55" s="196">
        <v>6.17</v>
      </c>
      <c r="T55" s="196">
        <v>0</v>
      </c>
      <c r="U55" s="196">
        <v>0.92</v>
      </c>
      <c r="V55" s="196">
        <v>0.23</v>
      </c>
      <c r="W55" s="196">
        <v>0.5</v>
      </c>
      <c r="X55" s="196">
        <v>1.63</v>
      </c>
      <c r="Y55" s="196">
        <v>0</v>
      </c>
      <c r="Z55" s="196">
        <v>1.83</v>
      </c>
      <c r="AA55" s="196">
        <v>0.99</v>
      </c>
      <c r="AB55" s="196">
        <v>0</v>
      </c>
      <c r="AC55" s="196">
        <v>0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266.45999999999998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0.17</v>
      </c>
      <c r="L56" s="196">
        <v>472.5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0.47</v>
      </c>
      <c r="S56" s="196">
        <v>6.17</v>
      </c>
      <c r="T56" s="196">
        <v>0</v>
      </c>
      <c r="U56" s="196">
        <v>0.92</v>
      </c>
      <c r="V56" s="196">
        <v>0.23</v>
      </c>
      <c r="W56" s="196">
        <v>0.5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0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266.45999999999998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0.17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3.48</v>
      </c>
      <c r="R57" s="196">
        <v>0.47</v>
      </c>
      <c r="S57" s="196">
        <v>3.51</v>
      </c>
      <c r="T57" s="196">
        <v>0</v>
      </c>
      <c r="U57" s="196">
        <v>0.92</v>
      </c>
      <c r="V57" s="196">
        <v>0.23</v>
      </c>
      <c r="W57" s="196">
        <v>0.5</v>
      </c>
      <c r="X57" s="196">
        <v>1.63</v>
      </c>
      <c r="Y57" s="196">
        <v>0</v>
      </c>
      <c r="Z57" s="196">
        <v>2.79</v>
      </c>
      <c r="AA57" s="196">
        <v>0.99</v>
      </c>
      <c r="AB57" s="196">
        <v>0</v>
      </c>
      <c r="AC57" s="196">
        <v>0</v>
      </c>
      <c r="AD57" s="196">
        <v>9.5299999999999994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266.45999999999998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438.5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3.51</v>
      </c>
      <c r="T58" s="196">
        <v>0</v>
      </c>
      <c r="U58" s="196">
        <v>0.92</v>
      </c>
      <c r="V58" s="196">
        <v>0.23</v>
      </c>
      <c r="W58" s="196">
        <v>0.5</v>
      </c>
      <c r="X58" s="196">
        <v>1.63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12.46</v>
      </c>
      <c r="AD58" s="196">
        <v>9.5299999999999994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266.45999999999998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408.5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3.51</v>
      </c>
      <c r="T59" s="196">
        <v>0</v>
      </c>
      <c r="U59" s="196">
        <v>0.92</v>
      </c>
      <c r="V59" s="196">
        <v>0.23</v>
      </c>
      <c r="W59" s="196">
        <v>0.5</v>
      </c>
      <c r="X59" s="196">
        <v>1.63</v>
      </c>
      <c r="Y59" s="196">
        <v>0</v>
      </c>
      <c r="Z59" s="196">
        <v>2.79</v>
      </c>
      <c r="AA59" s="196">
        <v>0.99</v>
      </c>
      <c r="AB59" s="196">
        <v>0</v>
      </c>
      <c r="AC59" s="196">
        <v>12.46</v>
      </c>
      <c r="AD59" s="196">
        <v>9.5299999999999994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266.45999999999998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408.5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3.51</v>
      </c>
      <c r="T60" s="196">
        <v>0</v>
      </c>
      <c r="U60" s="196">
        <v>0.92</v>
      </c>
      <c r="V60" s="196">
        <v>0.23</v>
      </c>
      <c r="W60" s="196">
        <v>0.5</v>
      </c>
      <c r="X60" s="196">
        <v>1.63</v>
      </c>
      <c r="Y60" s="196">
        <v>0</v>
      </c>
      <c r="Z60" s="196">
        <v>2.79</v>
      </c>
      <c r="AA60" s="196">
        <v>0.99</v>
      </c>
      <c r="AB60" s="196">
        <v>0</v>
      </c>
      <c r="AC60" s="196">
        <v>12.46</v>
      </c>
      <c r="AD60" s="196">
        <v>9.5299999999999994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266.45999999999998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378.5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3.51</v>
      </c>
      <c r="T61" s="196">
        <v>0</v>
      </c>
      <c r="U61" s="196">
        <v>0.92</v>
      </c>
      <c r="V61" s="196">
        <v>0.23</v>
      </c>
      <c r="W61" s="196">
        <v>0.5</v>
      </c>
      <c r="X61" s="196">
        <v>1.63</v>
      </c>
      <c r="Y61" s="196">
        <v>0</v>
      </c>
      <c r="Z61" s="196">
        <v>2.79</v>
      </c>
      <c r="AA61" s="196">
        <v>0.99</v>
      </c>
      <c r="AB61" s="196">
        <v>0</v>
      </c>
      <c r="AC61" s="196">
        <v>12.46</v>
      </c>
      <c r="AD61" s="196">
        <v>9.5299999999999994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266.45999999999998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378.5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3.51</v>
      </c>
      <c r="T62" s="196">
        <v>0</v>
      </c>
      <c r="U62" s="196">
        <v>0.92</v>
      </c>
      <c r="V62" s="196">
        <v>0.23</v>
      </c>
      <c r="W62" s="196">
        <v>0.5</v>
      </c>
      <c r="X62" s="196">
        <v>1.63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12.46</v>
      </c>
      <c r="AD62" s="196">
        <v>9.5299999999999994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266.45999999999998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378.5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3.46</v>
      </c>
      <c r="T63" s="196">
        <v>0</v>
      </c>
      <c r="U63" s="196">
        <v>0.92</v>
      </c>
      <c r="V63" s="196">
        <v>0.23</v>
      </c>
      <c r="W63" s="196">
        <v>0.5</v>
      </c>
      <c r="X63" s="196">
        <v>1.63</v>
      </c>
      <c r="Y63" s="196">
        <v>0</v>
      </c>
      <c r="Z63" s="196">
        <v>2.79</v>
      </c>
      <c r="AA63" s="196">
        <v>0.99</v>
      </c>
      <c r="AB63" s="196">
        <v>0</v>
      </c>
      <c r="AC63" s="196">
        <v>12.46</v>
      </c>
      <c r="AD63" s="196">
        <v>0.63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266.45999999999998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378.5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3.46</v>
      </c>
      <c r="T64" s="196">
        <v>0</v>
      </c>
      <c r="U64" s="196">
        <v>0.92</v>
      </c>
      <c r="V64" s="196">
        <v>0.23</v>
      </c>
      <c r="W64" s="196">
        <v>0.5</v>
      </c>
      <c r="X64" s="196">
        <v>1.63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12.46</v>
      </c>
      <c r="AD64" s="196">
        <v>0.63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266.45999999999998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378.5</v>
      </c>
      <c r="M65" s="196">
        <v>1.01</v>
      </c>
      <c r="N65" s="196">
        <v>1.3</v>
      </c>
      <c r="O65" s="196">
        <v>0</v>
      </c>
      <c r="P65" s="196">
        <v>1.36</v>
      </c>
      <c r="Q65" s="196">
        <v>0.23</v>
      </c>
      <c r="R65" s="196">
        <v>0.47</v>
      </c>
      <c r="S65" s="196">
        <v>3.46</v>
      </c>
      <c r="T65" s="196">
        <v>0</v>
      </c>
      <c r="U65" s="196">
        <v>0.92</v>
      </c>
      <c r="V65" s="196">
        <v>0.23</v>
      </c>
      <c r="W65" s="196">
        <v>0.5</v>
      </c>
      <c r="X65" s="196">
        <v>1.63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12.46</v>
      </c>
      <c r="AD65" s="196">
        <v>0.63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266.45999999999998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378.5</v>
      </c>
      <c r="M66" s="196">
        <v>1.01</v>
      </c>
      <c r="N66" s="196">
        <v>1.3</v>
      </c>
      <c r="O66" s="196">
        <v>0</v>
      </c>
      <c r="P66" s="196">
        <v>1.36</v>
      </c>
      <c r="Q66" s="196">
        <v>0.23</v>
      </c>
      <c r="R66" s="196">
        <v>0.47</v>
      </c>
      <c r="S66" s="196">
        <v>3.46</v>
      </c>
      <c r="T66" s="196">
        <v>0</v>
      </c>
      <c r="U66" s="196">
        <v>0.92</v>
      </c>
      <c r="V66" s="196">
        <v>0.23</v>
      </c>
      <c r="W66" s="196">
        <v>0.5</v>
      </c>
      <c r="X66" s="196">
        <v>1.63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12.46</v>
      </c>
      <c r="AD66" s="196">
        <v>0.63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266.45999999999998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378.5</v>
      </c>
      <c r="M67" s="196">
        <v>1.01</v>
      </c>
      <c r="N67" s="196">
        <v>1.3</v>
      </c>
      <c r="O67" s="196">
        <v>0</v>
      </c>
      <c r="P67" s="196">
        <v>1.36</v>
      </c>
      <c r="Q67" s="196">
        <v>0.23</v>
      </c>
      <c r="R67" s="196">
        <v>0.47</v>
      </c>
      <c r="S67" s="196">
        <v>3.46</v>
      </c>
      <c r="T67" s="196">
        <v>0</v>
      </c>
      <c r="U67" s="196">
        <v>0.92</v>
      </c>
      <c r="V67" s="196">
        <v>0.23</v>
      </c>
      <c r="W67" s="196">
        <v>0.5</v>
      </c>
      <c r="X67" s="196">
        <v>1.63</v>
      </c>
      <c r="Y67" s="196">
        <v>0</v>
      </c>
      <c r="Z67" s="196">
        <v>2.79</v>
      </c>
      <c r="AA67" s="196">
        <v>1.26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378.5</v>
      </c>
      <c r="M68" s="196">
        <v>1.01</v>
      </c>
      <c r="N68" s="196">
        <v>1.3</v>
      </c>
      <c r="O68" s="196">
        <v>0</v>
      </c>
      <c r="P68" s="196">
        <v>1.36</v>
      </c>
      <c r="Q68" s="196">
        <v>0.23</v>
      </c>
      <c r="R68" s="196">
        <v>0.47</v>
      </c>
      <c r="S68" s="196">
        <v>3.46</v>
      </c>
      <c r="T68" s="196">
        <v>0</v>
      </c>
      <c r="U68" s="196">
        <v>0.92</v>
      </c>
      <c r="V68" s="196">
        <v>0.23</v>
      </c>
      <c r="W68" s="196">
        <v>0.5</v>
      </c>
      <c r="X68" s="196">
        <v>1.63</v>
      </c>
      <c r="Y68" s="196">
        <v>0</v>
      </c>
      <c r="Z68" s="196">
        <v>2.79</v>
      </c>
      <c r="AA68" s="196">
        <v>1.26</v>
      </c>
      <c r="AB68" s="196">
        <v>0</v>
      </c>
      <c r="AC68" s="196">
        <v>1.25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378.5</v>
      </c>
      <c r="M69" s="196">
        <v>1.01</v>
      </c>
      <c r="N69" s="196">
        <v>1.3</v>
      </c>
      <c r="O69" s="196">
        <v>0</v>
      </c>
      <c r="P69" s="196">
        <v>1.36</v>
      </c>
      <c r="Q69" s="196">
        <v>0</v>
      </c>
      <c r="R69" s="196">
        <v>0.47</v>
      </c>
      <c r="S69" s="196">
        <v>3.46</v>
      </c>
      <c r="T69" s="196">
        <v>0</v>
      </c>
      <c r="U69" s="196">
        <v>0.92</v>
      </c>
      <c r="V69" s="196">
        <v>0.23</v>
      </c>
      <c r="W69" s="196">
        <v>0.5</v>
      </c>
      <c r="X69" s="196">
        <v>1.63</v>
      </c>
      <c r="Y69" s="196">
        <v>0</v>
      </c>
      <c r="Z69" s="196">
        <v>2.79</v>
      </c>
      <c r="AA69" s="196">
        <v>1.26</v>
      </c>
      <c r="AB69" s="196">
        <v>0</v>
      </c>
      <c r="AC69" s="196">
        <v>1.25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378.5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</v>
      </c>
      <c r="R70" s="196">
        <v>0.47</v>
      </c>
      <c r="S70" s="196">
        <v>3.46</v>
      </c>
      <c r="T70" s="196">
        <v>0</v>
      </c>
      <c r="U70" s="196">
        <v>0.92</v>
      </c>
      <c r="V70" s="196">
        <v>0.23</v>
      </c>
      <c r="W70" s="196">
        <v>0.5</v>
      </c>
      <c r="X70" s="196">
        <v>1.63</v>
      </c>
      <c r="Y70" s="196">
        <v>0</v>
      </c>
      <c r="Z70" s="196">
        <v>2.79</v>
      </c>
      <c r="AA70" s="196">
        <v>1.26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378.5</v>
      </c>
      <c r="M71" s="196">
        <v>1.01</v>
      </c>
      <c r="N71" s="196">
        <v>1.3</v>
      </c>
      <c r="O71" s="196">
        <v>0</v>
      </c>
      <c r="P71" s="196">
        <v>1.36</v>
      </c>
      <c r="Q71" s="196">
        <v>0</v>
      </c>
      <c r="R71" s="196">
        <v>0.47</v>
      </c>
      <c r="S71" s="196">
        <v>3.46</v>
      </c>
      <c r="T71" s="196">
        <v>0</v>
      </c>
      <c r="U71" s="196">
        <v>0.92</v>
      </c>
      <c r="V71" s="196">
        <v>0.23</v>
      </c>
      <c r="W71" s="196">
        <v>0.5</v>
      </c>
      <c r="X71" s="196">
        <v>1.63</v>
      </c>
      <c r="Y71" s="196">
        <v>0</v>
      </c>
      <c r="Z71" s="196">
        <v>2.79</v>
      </c>
      <c r="AA71" s="196">
        <v>1.26</v>
      </c>
      <c r="AB71" s="196">
        <v>0</v>
      </c>
      <c r="AC71" s="196">
        <v>1.25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378.5</v>
      </c>
      <c r="M72" s="196">
        <v>1.01</v>
      </c>
      <c r="N72" s="196">
        <v>1.3</v>
      </c>
      <c r="O72" s="196">
        <v>0</v>
      </c>
      <c r="P72" s="196">
        <v>1.36</v>
      </c>
      <c r="Q72" s="196">
        <v>0</v>
      </c>
      <c r="R72" s="196">
        <v>0.47</v>
      </c>
      <c r="S72" s="196">
        <v>3.46</v>
      </c>
      <c r="T72" s="196">
        <v>0</v>
      </c>
      <c r="U72" s="196">
        <v>0.92</v>
      </c>
      <c r="V72" s="196">
        <v>0.23</v>
      </c>
      <c r="W72" s="196">
        <v>0.5</v>
      </c>
      <c r="X72" s="196">
        <v>1.63</v>
      </c>
      <c r="Y72" s="196">
        <v>0</v>
      </c>
      <c r="Z72" s="196">
        <v>2.79</v>
      </c>
      <c r="AA72" s="196">
        <v>1.26</v>
      </c>
      <c r="AB72" s="196">
        <v>0</v>
      </c>
      <c r="AC72" s="196">
        <v>1.25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378.5</v>
      </c>
      <c r="M73" s="196">
        <v>1.01</v>
      </c>
      <c r="N73" s="196">
        <v>1.3</v>
      </c>
      <c r="O73" s="196">
        <v>0</v>
      </c>
      <c r="P73" s="196">
        <v>1.36</v>
      </c>
      <c r="Q73" s="196">
        <v>0.18</v>
      </c>
      <c r="R73" s="196">
        <v>0.47</v>
      </c>
      <c r="S73" s="196">
        <v>3.46</v>
      </c>
      <c r="T73" s="196">
        <v>0</v>
      </c>
      <c r="U73" s="196">
        <v>0.92</v>
      </c>
      <c r="V73" s="196">
        <v>0.23</v>
      </c>
      <c r="W73" s="196">
        <v>0.5</v>
      </c>
      <c r="X73" s="196">
        <v>1.63</v>
      </c>
      <c r="Y73" s="196">
        <v>0</v>
      </c>
      <c r="Z73" s="196">
        <v>2.79</v>
      </c>
      <c r="AA73" s="196">
        <v>1.26</v>
      </c>
      <c r="AB73" s="196">
        <v>0</v>
      </c>
      <c r="AC73" s="196">
        <v>1.25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378.5</v>
      </c>
      <c r="M74" s="196">
        <v>1.01</v>
      </c>
      <c r="N74" s="196">
        <v>1.3</v>
      </c>
      <c r="O74" s="196">
        <v>0</v>
      </c>
      <c r="P74" s="196">
        <v>1.36</v>
      </c>
      <c r="Q74" s="196">
        <v>0.18</v>
      </c>
      <c r="R74" s="196">
        <v>0.47</v>
      </c>
      <c r="S74" s="196">
        <v>3.46</v>
      </c>
      <c r="T74" s="196">
        <v>0</v>
      </c>
      <c r="U74" s="196">
        <v>0.92</v>
      </c>
      <c r="V74" s="196">
        <v>0.23</v>
      </c>
      <c r="W74" s="196">
        <v>0.5</v>
      </c>
      <c r="X74" s="196">
        <v>1.63</v>
      </c>
      <c r="Y74" s="196">
        <v>0</v>
      </c>
      <c r="Z74" s="196">
        <v>2.79</v>
      </c>
      <c r="AA74" s="196">
        <v>1.26</v>
      </c>
      <c r="AB74" s="196">
        <v>0</v>
      </c>
      <c r="AC74" s="196">
        <v>1.65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378.5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0.18</v>
      </c>
      <c r="R75" s="196">
        <v>0.47</v>
      </c>
      <c r="S75" s="196">
        <v>3.46</v>
      </c>
      <c r="T75" s="196">
        <v>0</v>
      </c>
      <c r="U75" s="196">
        <v>0.92</v>
      </c>
      <c r="V75" s="196">
        <v>0.23</v>
      </c>
      <c r="W75" s="196">
        <v>0.5</v>
      </c>
      <c r="X75" s="196">
        <v>1.63</v>
      </c>
      <c r="Y75" s="196">
        <v>0</v>
      </c>
      <c r="Z75" s="196">
        <v>2.79</v>
      </c>
      <c r="AA75" s="196">
        <v>1.26</v>
      </c>
      <c r="AB75" s="196">
        <v>0</v>
      </c>
      <c r="AC75" s="196">
        <v>1.65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378.5</v>
      </c>
      <c r="M76" s="196">
        <v>1.01</v>
      </c>
      <c r="N76" s="196">
        <v>1.3</v>
      </c>
      <c r="O76" s="196">
        <v>0</v>
      </c>
      <c r="P76" s="196">
        <v>1.36</v>
      </c>
      <c r="Q76" s="196">
        <v>0.18</v>
      </c>
      <c r="R76" s="196">
        <v>0.47</v>
      </c>
      <c r="S76" s="196">
        <v>3.46</v>
      </c>
      <c r="T76" s="196">
        <v>0</v>
      </c>
      <c r="U76" s="196">
        <v>0.92</v>
      </c>
      <c r="V76" s="196">
        <v>0.23</v>
      </c>
      <c r="W76" s="196">
        <v>0.5</v>
      </c>
      <c r="X76" s="196">
        <v>1.63</v>
      </c>
      <c r="Y76" s="196">
        <v>0</v>
      </c>
      <c r="Z76" s="196">
        <v>2.79</v>
      </c>
      <c r="AA76" s="196">
        <v>1.26</v>
      </c>
      <c r="AB76" s="196">
        <v>0</v>
      </c>
      <c r="AC76" s="196">
        <v>1.65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378.5</v>
      </c>
      <c r="M77" s="196">
        <v>1.01</v>
      </c>
      <c r="N77" s="196">
        <v>1.3</v>
      </c>
      <c r="O77" s="196">
        <v>0</v>
      </c>
      <c r="P77" s="196">
        <v>1.36</v>
      </c>
      <c r="Q77" s="196">
        <v>0.18</v>
      </c>
      <c r="R77" s="196">
        <v>0.47</v>
      </c>
      <c r="S77" s="196">
        <v>3.46</v>
      </c>
      <c r="T77" s="196">
        <v>0</v>
      </c>
      <c r="U77" s="196">
        <v>0.92</v>
      </c>
      <c r="V77" s="196">
        <v>0.23</v>
      </c>
      <c r="W77" s="196">
        <v>0.5</v>
      </c>
      <c r="X77" s="196">
        <v>1.63</v>
      </c>
      <c r="Y77" s="196">
        <v>0</v>
      </c>
      <c r="Z77" s="196">
        <v>2.79</v>
      </c>
      <c r="AA77" s="196">
        <v>1.26</v>
      </c>
      <c r="AB77" s="196">
        <v>0</v>
      </c>
      <c r="AC77" s="196">
        <v>1.65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378.5</v>
      </c>
      <c r="M78" s="196">
        <v>1.01</v>
      </c>
      <c r="N78" s="196">
        <v>1.3</v>
      </c>
      <c r="O78" s="196">
        <v>0</v>
      </c>
      <c r="P78" s="196">
        <v>1.36</v>
      </c>
      <c r="Q78" s="196">
        <v>0.18</v>
      </c>
      <c r="R78" s="196">
        <v>0.47</v>
      </c>
      <c r="S78" s="196">
        <v>3.46</v>
      </c>
      <c r="T78" s="196">
        <v>0</v>
      </c>
      <c r="U78" s="196">
        <v>0.92</v>
      </c>
      <c r="V78" s="196">
        <v>0.23</v>
      </c>
      <c r="W78" s="196">
        <v>0.5</v>
      </c>
      <c r="X78" s="196">
        <v>1.63</v>
      </c>
      <c r="Y78" s="196">
        <v>0</v>
      </c>
      <c r="Z78" s="196">
        <v>2.79</v>
      </c>
      <c r="AA78" s="196">
        <v>1.26</v>
      </c>
      <c r="AB78" s="196">
        <v>0</v>
      </c>
      <c r="AC78" s="196">
        <v>1.65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378.5</v>
      </c>
      <c r="M79" s="196">
        <v>1.01</v>
      </c>
      <c r="N79" s="196">
        <v>1.3</v>
      </c>
      <c r="O79" s="196">
        <v>0</v>
      </c>
      <c r="P79" s="196">
        <v>1.36</v>
      </c>
      <c r="Q79" s="196">
        <v>0.18</v>
      </c>
      <c r="R79" s="196">
        <v>0.47</v>
      </c>
      <c r="S79" s="196">
        <v>3.46</v>
      </c>
      <c r="T79" s="196">
        <v>0</v>
      </c>
      <c r="U79" s="196">
        <v>0.92</v>
      </c>
      <c r="V79" s="196">
        <v>0.23</v>
      </c>
      <c r="W79" s="196">
        <v>0.5</v>
      </c>
      <c r="X79" s="196">
        <v>1.63</v>
      </c>
      <c r="Y79" s="196">
        <v>0</v>
      </c>
      <c r="Z79" s="196">
        <v>2.79</v>
      </c>
      <c r="AA79" s="196">
        <v>1.26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16.559999999999999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408.5</v>
      </c>
      <c r="M80" s="196">
        <v>1.01</v>
      </c>
      <c r="N80" s="196">
        <v>1.3</v>
      </c>
      <c r="O80" s="196">
        <v>0</v>
      </c>
      <c r="P80" s="196">
        <v>1.36</v>
      </c>
      <c r="Q80" s="196">
        <v>2.2799999999999998</v>
      </c>
      <c r="R80" s="196">
        <v>0.47</v>
      </c>
      <c r="S80" s="196">
        <v>3.46</v>
      </c>
      <c r="T80" s="196">
        <v>0</v>
      </c>
      <c r="U80" s="196">
        <v>0.92</v>
      </c>
      <c r="V80" s="196">
        <v>0.23</v>
      </c>
      <c r="W80" s="196">
        <v>0.5</v>
      </c>
      <c r="X80" s="196">
        <v>1.63</v>
      </c>
      <c r="Y80" s="196">
        <v>0</v>
      </c>
      <c r="Z80" s="196">
        <v>2.79</v>
      </c>
      <c r="AA80" s="196">
        <v>1.26</v>
      </c>
      <c r="AB80" s="196">
        <v>0</v>
      </c>
      <c r="AC80" s="196">
        <v>1.25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13.13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438.5</v>
      </c>
      <c r="M81" s="196">
        <v>1.01</v>
      </c>
      <c r="N81" s="196">
        <v>1.3</v>
      </c>
      <c r="O81" s="196">
        <v>0</v>
      </c>
      <c r="P81" s="196">
        <v>1.36</v>
      </c>
      <c r="Q81" s="196">
        <v>2.2799999999999998</v>
      </c>
      <c r="R81" s="196">
        <v>0.47</v>
      </c>
      <c r="S81" s="196">
        <v>3.46</v>
      </c>
      <c r="T81" s="196">
        <v>0</v>
      </c>
      <c r="U81" s="196">
        <v>0.92</v>
      </c>
      <c r="V81" s="196">
        <v>0.23</v>
      </c>
      <c r="W81" s="196">
        <v>0.5</v>
      </c>
      <c r="X81" s="196">
        <v>1.63</v>
      </c>
      <c r="Y81" s="196">
        <v>0</v>
      </c>
      <c r="Z81" s="196">
        <v>2.79</v>
      </c>
      <c r="AA81" s="196">
        <v>1.26</v>
      </c>
      <c r="AB81" s="196">
        <v>0</v>
      </c>
      <c r="AC81" s="196">
        <v>1.25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13.13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472.5</v>
      </c>
      <c r="M82" s="196">
        <v>1.01</v>
      </c>
      <c r="N82" s="196">
        <v>1.3</v>
      </c>
      <c r="O82" s="196">
        <v>0</v>
      </c>
      <c r="P82" s="196">
        <v>1.36</v>
      </c>
      <c r="Q82" s="196">
        <v>2.2799999999999998</v>
      </c>
      <c r="R82" s="196">
        <v>0.47</v>
      </c>
      <c r="S82" s="196">
        <v>3.46</v>
      </c>
      <c r="T82" s="196">
        <v>0</v>
      </c>
      <c r="U82" s="196">
        <v>0.92</v>
      </c>
      <c r="V82" s="196">
        <v>0.23</v>
      </c>
      <c r="W82" s="196">
        <v>0.5</v>
      </c>
      <c r="X82" s="196">
        <v>1.63</v>
      </c>
      <c r="Y82" s="196">
        <v>0</v>
      </c>
      <c r="Z82" s="196">
        <v>2.79</v>
      </c>
      <c r="AA82" s="196">
        <v>1.26</v>
      </c>
      <c r="AB82" s="196">
        <v>0</v>
      </c>
      <c r="AC82" s="196">
        <v>1.25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13.13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472.5</v>
      </c>
      <c r="M83" s="196">
        <v>1.01</v>
      </c>
      <c r="N83" s="196">
        <v>1.3</v>
      </c>
      <c r="O83" s="196">
        <v>0</v>
      </c>
      <c r="P83" s="196">
        <v>1.36</v>
      </c>
      <c r="Q83" s="196">
        <v>2.17</v>
      </c>
      <c r="R83" s="196">
        <v>0.47</v>
      </c>
      <c r="S83" s="196">
        <v>1.3</v>
      </c>
      <c r="T83" s="196">
        <v>0</v>
      </c>
      <c r="U83" s="196">
        <v>0.92</v>
      </c>
      <c r="V83" s="196">
        <v>0.23</v>
      </c>
      <c r="W83" s="196">
        <v>0.5</v>
      </c>
      <c r="X83" s="196">
        <v>1.63</v>
      </c>
      <c r="Y83" s="196">
        <v>0</v>
      </c>
      <c r="Z83" s="196">
        <v>2.79</v>
      </c>
      <c r="AA83" s="196">
        <v>1.26</v>
      </c>
      <c r="AB83" s="196">
        <v>0</v>
      </c>
      <c r="AC83" s="196">
        <v>1.25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472.5</v>
      </c>
      <c r="M84" s="196">
        <v>1.01</v>
      </c>
      <c r="N84" s="196">
        <v>1.3</v>
      </c>
      <c r="O84" s="196">
        <v>0</v>
      </c>
      <c r="P84" s="196">
        <v>1.36</v>
      </c>
      <c r="Q84" s="196">
        <v>2.2799999999999998</v>
      </c>
      <c r="R84" s="196">
        <v>0.47</v>
      </c>
      <c r="S84" s="196">
        <v>1.3</v>
      </c>
      <c r="T84" s="196">
        <v>0</v>
      </c>
      <c r="U84" s="196">
        <v>0.92</v>
      </c>
      <c r="V84" s="196">
        <v>0.23</v>
      </c>
      <c r="W84" s="196">
        <v>0.5</v>
      </c>
      <c r="X84" s="196">
        <v>1.63</v>
      </c>
      <c r="Y84" s="196">
        <v>0</v>
      </c>
      <c r="Z84" s="196">
        <v>2.79</v>
      </c>
      <c r="AA84" s="196">
        <v>1.26</v>
      </c>
      <c r="AB84" s="196">
        <v>0</v>
      </c>
      <c r="AC84" s="196">
        <v>1.25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472.5</v>
      </c>
      <c r="M85" s="196">
        <v>1.01</v>
      </c>
      <c r="N85" s="196">
        <v>1.3</v>
      </c>
      <c r="O85" s="196">
        <v>0</v>
      </c>
      <c r="P85" s="196">
        <v>1.36</v>
      </c>
      <c r="Q85" s="196">
        <v>2.2799999999999998</v>
      </c>
      <c r="R85" s="196">
        <v>0.47</v>
      </c>
      <c r="S85" s="196">
        <v>6.1</v>
      </c>
      <c r="T85" s="196">
        <v>0</v>
      </c>
      <c r="U85" s="196">
        <v>0.92</v>
      </c>
      <c r="V85" s="196">
        <v>0.23</v>
      </c>
      <c r="W85" s="196">
        <v>0.5</v>
      </c>
      <c r="X85" s="196">
        <v>1.63</v>
      </c>
      <c r="Y85" s="196">
        <v>0</v>
      </c>
      <c r="Z85" s="196">
        <v>2.79</v>
      </c>
      <c r="AA85" s="196">
        <v>1.26</v>
      </c>
      <c r="AB85" s="196">
        <v>0</v>
      </c>
      <c r="AC85" s="196">
        <v>1.25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472.5</v>
      </c>
      <c r="M86" s="196">
        <v>1.01</v>
      </c>
      <c r="N86" s="196">
        <v>1.3</v>
      </c>
      <c r="O86" s="196">
        <v>0</v>
      </c>
      <c r="P86" s="196">
        <v>1.36</v>
      </c>
      <c r="Q86" s="196">
        <v>2.2799999999999998</v>
      </c>
      <c r="R86" s="196">
        <v>0.47</v>
      </c>
      <c r="S86" s="196">
        <v>6.1</v>
      </c>
      <c r="T86" s="196">
        <v>0</v>
      </c>
      <c r="U86" s="196">
        <v>0.92</v>
      </c>
      <c r="V86" s="196">
        <v>0.23</v>
      </c>
      <c r="W86" s="196">
        <v>0.5</v>
      </c>
      <c r="X86" s="196">
        <v>1.63</v>
      </c>
      <c r="Y86" s="196">
        <v>0</v>
      </c>
      <c r="Z86" s="196">
        <v>2.79</v>
      </c>
      <c r="AA86" s="196">
        <v>1.26</v>
      </c>
      <c r="AB86" s="196">
        <v>0</v>
      </c>
      <c r="AC86" s="196">
        <v>1.25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2.75</v>
      </c>
      <c r="L87" s="196">
        <v>472.5</v>
      </c>
      <c r="M87" s="196">
        <v>1.01</v>
      </c>
      <c r="N87" s="196">
        <v>1.3</v>
      </c>
      <c r="O87" s="196">
        <v>0</v>
      </c>
      <c r="P87" s="196">
        <v>1.36</v>
      </c>
      <c r="Q87" s="196">
        <v>2.2799999999999998</v>
      </c>
      <c r="R87" s="196">
        <v>2.2799999999999998</v>
      </c>
      <c r="S87" s="196">
        <v>6.1</v>
      </c>
      <c r="T87" s="196">
        <v>0</v>
      </c>
      <c r="U87" s="196">
        <v>0.92</v>
      </c>
      <c r="V87" s="196">
        <v>2.71</v>
      </c>
      <c r="W87" s="196">
        <v>0.5</v>
      </c>
      <c r="X87" s="196">
        <v>1.63</v>
      </c>
      <c r="Y87" s="196">
        <v>0</v>
      </c>
      <c r="Z87" s="196">
        <v>2.79</v>
      </c>
      <c r="AA87" s="196">
        <v>20.059999999999999</v>
      </c>
      <c r="AB87" s="196">
        <v>0</v>
      </c>
      <c r="AC87" s="196">
        <v>1.56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2.75</v>
      </c>
      <c r="L88" s="196">
        <v>472.5</v>
      </c>
      <c r="M88" s="196">
        <v>1.01</v>
      </c>
      <c r="N88" s="196">
        <v>1.3</v>
      </c>
      <c r="O88" s="196">
        <v>0</v>
      </c>
      <c r="P88" s="196">
        <v>1.36</v>
      </c>
      <c r="Q88" s="196">
        <v>2.2799999999999998</v>
      </c>
      <c r="R88" s="196">
        <v>9.15</v>
      </c>
      <c r="S88" s="196">
        <v>6.1</v>
      </c>
      <c r="T88" s="196">
        <v>0</v>
      </c>
      <c r="U88" s="196">
        <v>0.92</v>
      </c>
      <c r="V88" s="196">
        <v>4.43</v>
      </c>
      <c r="W88" s="196">
        <v>0.5</v>
      </c>
      <c r="X88" s="196">
        <v>1.63</v>
      </c>
      <c r="Y88" s="196">
        <v>0</v>
      </c>
      <c r="Z88" s="196">
        <v>2.79</v>
      </c>
      <c r="AA88" s="196">
        <v>20.059999999999999</v>
      </c>
      <c r="AB88" s="196">
        <v>0</v>
      </c>
      <c r="AC88" s="196">
        <v>1.56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2.75</v>
      </c>
      <c r="L89" s="196">
        <v>472.5</v>
      </c>
      <c r="M89" s="196">
        <v>1.01</v>
      </c>
      <c r="N89" s="196">
        <v>1.3</v>
      </c>
      <c r="O89" s="196">
        <v>0</v>
      </c>
      <c r="P89" s="196">
        <v>1.36</v>
      </c>
      <c r="Q89" s="196">
        <v>2.2799999999999998</v>
      </c>
      <c r="R89" s="196">
        <v>9.15</v>
      </c>
      <c r="S89" s="196">
        <v>6.1</v>
      </c>
      <c r="T89" s="196">
        <v>0</v>
      </c>
      <c r="U89" s="196">
        <v>0.92</v>
      </c>
      <c r="V89" s="196">
        <v>4.43</v>
      </c>
      <c r="W89" s="196">
        <v>0.5</v>
      </c>
      <c r="X89" s="196">
        <v>1.63</v>
      </c>
      <c r="Y89" s="196">
        <v>0</v>
      </c>
      <c r="Z89" s="196">
        <v>48.77</v>
      </c>
      <c r="AA89" s="196">
        <v>20.059999999999999</v>
      </c>
      <c r="AB89" s="196">
        <v>0</v>
      </c>
      <c r="AC89" s="196">
        <v>1.56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2.75</v>
      </c>
      <c r="L90" s="196">
        <v>472.5</v>
      </c>
      <c r="M90" s="196">
        <v>1.01</v>
      </c>
      <c r="N90" s="196">
        <v>1.3</v>
      </c>
      <c r="O90" s="196">
        <v>0</v>
      </c>
      <c r="P90" s="196">
        <v>1.36</v>
      </c>
      <c r="Q90" s="196">
        <v>2.2799999999999998</v>
      </c>
      <c r="R90" s="196">
        <v>9.15</v>
      </c>
      <c r="S90" s="196">
        <v>6.1</v>
      </c>
      <c r="T90" s="196">
        <v>0</v>
      </c>
      <c r="U90" s="196">
        <v>0.92</v>
      </c>
      <c r="V90" s="196">
        <v>4.43</v>
      </c>
      <c r="W90" s="196">
        <v>0.5</v>
      </c>
      <c r="X90" s="196">
        <v>1.63</v>
      </c>
      <c r="Y90" s="196">
        <v>0</v>
      </c>
      <c r="Z90" s="196">
        <v>48.77</v>
      </c>
      <c r="AA90" s="196">
        <v>20.059999999999999</v>
      </c>
      <c r="AB90" s="196">
        <v>0</v>
      </c>
      <c r="AC90" s="196">
        <v>1.56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2.75</v>
      </c>
      <c r="L91" s="196">
        <v>472.5</v>
      </c>
      <c r="M91" s="196">
        <v>1.01</v>
      </c>
      <c r="N91" s="196">
        <v>1.3</v>
      </c>
      <c r="O91" s="196">
        <v>0</v>
      </c>
      <c r="P91" s="196">
        <v>1.36</v>
      </c>
      <c r="Q91" s="196">
        <v>2.2799999999999998</v>
      </c>
      <c r="R91" s="196">
        <v>9.15</v>
      </c>
      <c r="S91" s="196">
        <v>6.1</v>
      </c>
      <c r="T91" s="196">
        <v>0</v>
      </c>
      <c r="U91" s="196">
        <v>0.92</v>
      </c>
      <c r="V91" s="196">
        <v>4.43</v>
      </c>
      <c r="W91" s="196">
        <v>0.5</v>
      </c>
      <c r="X91" s="196">
        <v>1.63</v>
      </c>
      <c r="Y91" s="196">
        <v>0</v>
      </c>
      <c r="Z91" s="196">
        <v>48.77</v>
      </c>
      <c r="AA91" s="196">
        <v>19.96</v>
      </c>
      <c r="AB91" s="196">
        <v>0</v>
      </c>
      <c r="AC91" s="196">
        <v>1.56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2.75</v>
      </c>
      <c r="L92" s="196">
        <v>472.5</v>
      </c>
      <c r="M92" s="196">
        <v>1.01</v>
      </c>
      <c r="N92" s="196">
        <v>1.3</v>
      </c>
      <c r="O92" s="196">
        <v>0</v>
      </c>
      <c r="P92" s="196">
        <v>1.36</v>
      </c>
      <c r="Q92" s="196">
        <v>2.2799999999999998</v>
      </c>
      <c r="R92" s="196">
        <v>9.15</v>
      </c>
      <c r="S92" s="196">
        <v>6.1</v>
      </c>
      <c r="T92" s="196">
        <v>0</v>
      </c>
      <c r="U92" s="196">
        <v>0.92</v>
      </c>
      <c r="V92" s="196">
        <v>4.43</v>
      </c>
      <c r="W92" s="196">
        <v>10.02</v>
      </c>
      <c r="X92" s="196">
        <v>35.619999999999997</v>
      </c>
      <c r="Y92" s="196">
        <v>0</v>
      </c>
      <c r="Z92" s="196">
        <v>48.77</v>
      </c>
      <c r="AA92" s="196">
        <v>19.96</v>
      </c>
      <c r="AB92" s="196">
        <v>0</v>
      </c>
      <c r="AC92" s="196">
        <v>1.56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2.75</v>
      </c>
      <c r="L93" s="196">
        <v>472.5</v>
      </c>
      <c r="M93" s="196">
        <v>1.01</v>
      </c>
      <c r="N93" s="196">
        <v>1.3</v>
      </c>
      <c r="O93" s="196">
        <v>0</v>
      </c>
      <c r="P93" s="196">
        <v>1.36</v>
      </c>
      <c r="Q93" s="196">
        <v>2.2799999999999998</v>
      </c>
      <c r="R93" s="196">
        <v>9.15</v>
      </c>
      <c r="S93" s="196">
        <v>6.1</v>
      </c>
      <c r="T93" s="196">
        <v>0</v>
      </c>
      <c r="U93" s="196">
        <v>0.92</v>
      </c>
      <c r="V93" s="196">
        <v>4.43</v>
      </c>
      <c r="W93" s="196">
        <v>10.02</v>
      </c>
      <c r="X93" s="196">
        <v>35.619999999999997</v>
      </c>
      <c r="Y93" s="196">
        <v>0</v>
      </c>
      <c r="Z93" s="196">
        <v>48.77</v>
      </c>
      <c r="AA93" s="196">
        <v>19.96</v>
      </c>
      <c r="AB93" s="196">
        <v>0</v>
      </c>
      <c r="AC93" s="196">
        <v>1.56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2.75</v>
      </c>
      <c r="L94" s="196">
        <v>472.5</v>
      </c>
      <c r="M94" s="196">
        <v>1.01</v>
      </c>
      <c r="N94" s="196">
        <v>1.3</v>
      </c>
      <c r="O94" s="196">
        <v>0</v>
      </c>
      <c r="P94" s="196">
        <v>1.36</v>
      </c>
      <c r="Q94" s="196">
        <v>2.2799999999999998</v>
      </c>
      <c r="R94" s="196">
        <v>9.15</v>
      </c>
      <c r="S94" s="196">
        <v>6.1</v>
      </c>
      <c r="T94" s="196">
        <v>0</v>
      </c>
      <c r="U94" s="196">
        <v>0.92</v>
      </c>
      <c r="V94" s="196">
        <v>4.43</v>
      </c>
      <c r="W94" s="196">
        <v>10.02</v>
      </c>
      <c r="X94" s="196">
        <v>35.619999999999997</v>
      </c>
      <c r="Y94" s="196">
        <v>0</v>
      </c>
      <c r="Z94" s="196">
        <v>48.77</v>
      </c>
      <c r="AA94" s="196">
        <v>19.96</v>
      </c>
      <c r="AB94" s="196">
        <v>0</v>
      </c>
      <c r="AC94" s="196">
        <v>1.56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1.81</v>
      </c>
      <c r="L95" s="196">
        <v>472.5</v>
      </c>
      <c r="M95" s="196">
        <v>1.01</v>
      </c>
      <c r="N95" s="196">
        <v>1.3</v>
      </c>
      <c r="O95" s="196">
        <v>0</v>
      </c>
      <c r="P95" s="196">
        <v>1.36</v>
      </c>
      <c r="Q95" s="196">
        <v>2.2799999999999998</v>
      </c>
      <c r="R95" s="196">
        <v>9.15</v>
      </c>
      <c r="S95" s="196">
        <v>6.1</v>
      </c>
      <c r="T95" s="196">
        <v>0</v>
      </c>
      <c r="U95" s="196">
        <v>0.92</v>
      </c>
      <c r="V95" s="196">
        <v>4.43</v>
      </c>
      <c r="W95" s="196">
        <v>10.02</v>
      </c>
      <c r="X95" s="196">
        <v>35.619999999999997</v>
      </c>
      <c r="Y95" s="196">
        <v>0</v>
      </c>
      <c r="Z95" s="196">
        <v>48.77</v>
      </c>
      <c r="AA95" s="196">
        <v>19.96</v>
      </c>
      <c r="AB95" s="196">
        <v>0</v>
      </c>
      <c r="AC95" s="196">
        <v>1.56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2.75</v>
      </c>
      <c r="L96" s="196">
        <v>472.5</v>
      </c>
      <c r="M96" s="196">
        <v>1.01</v>
      </c>
      <c r="N96" s="196">
        <v>1.3</v>
      </c>
      <c r="O96" s="196">
        <v>0</v>
      </c>
      <c r="P96" s="196">
        <v>1.36</v>
      </c>
      <c r="Q96" s="196">
        <v>2.2799999999999998</v>
      </c>
      <c r="R96" s="196">
        <v>9.15</v>
      </c>
      <c r="S96" s="196">
        <v>6.1</v>
      </c>
      <c r="T96" s="196">
        <v>0</v>
      </c>
      <c r="U96" s="196">
        <v>0.92</v>
      </c>
      <c r="V96" s="196">
        <v>4.43</v>
      </c>
      <c r="W96" s="196">
        <v>10.02</v>
      </c>
      <c r="X96" s="196">
        <v>35.619999999999997</v>
      </c>
      <c r="Y96" s="196">
        <v>0</v>
      </c>
      <c r="Z96" s="196">
        <v>48.77</v>
      </c>
      <c r="AA96" s="196">
        <v>19.96</v>
      </c>
      <c r="AB96" s="196">
        <v>0</v>
      </c>
      <c r="AC96" s="196">
        <v>1.56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2.75</v>
      </c>
      <c r="L97" s="196">
        <v>472.5</v>
      </c>
      <c r="M97" s="196">
        <v>1.01</v>
      </c>
      <c r="N97" s="196">
        <v>1.3</v>
      </c>
      <c r="O97" s="196">
        <v>0</v>
      </c>
      <c r="P97" s="196">
        <v>1.36</v>
      </c>
      <c r="Q97" s="196">
        <v>2.2799999999999998</v>
      </c>
      <c r="R97" s="196">
        <v>9.15</v>
      </c>
      <c r="S97" s="196">
        <v>6.1</v>
      </c>
      <c r="T97" s="196">
        <v>0</v>
      </c>
      <c r="U97" s="196">
        <v>0.92</v>
      </c>
      <c r="V97" s="196">
        <v>4.32</v>
      </c>
      <c r="W97" s="196">
        <v>10.02</v>
      </c>
      <c r="X97" s="196">
        <v>35.619999999999997</v>
      </c>
      <c r="Y97" s="196">
        <v>0</v>
      </c>
      <c r="Z97" s="196">
        <v>48.77</v>
      </c>
      <c r="AA97" s="196">
        <v>19.96</v>
      </c>
      <c r="AB97" s="196">
        <v>0</v>
      </c>
      <c r="AC97" s="196">
        <v>1.56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2.75</v>
      </c>
      <c r="L98" s="196">
        <v>472.5</v>
      </c>
      <c r="M98" s="196">
        <v>1.01</v>
      </c>
      <c r="N98" s="196">
        <v>1.3</v>
      </c>
      <c r="O98" s="196">
        <v>0</v>
      </c>
      <c r="P98" s="196">
        <v>1.36</v>
      </c>
      <c r="Q98" s="196">
        <v>2.2799999999999998</v>
      </c>
      <c r="R98" s="196">
        <v>9.15</v>
      </c>
      <c r="S98" s="196">
        <v>6.1</v>
      </c>
      <c r="T98" s="196">
        <v>0</v>
      </c>
      <c r="U98" s="196">
        <v>0.92</v>
      </c>
      <c r="V98" s="196">
        <v>4.43</v>
      </c>
      <c r="W98" s="196">
        <v>10.02</v>
      </c>
      <c r="X98" s="196">
        <v>35.619999999999997</v>
      </c>
      <c r="Y98" s="196">
        <v>0</v>
      </c>
      <c r="Z98" s="196">
        <v>48.77</v>
      </c>
      <c r="AA98" s="196">
        <v>19.96</v>
      </c>
      <c r="AB98" s="196">
        <v>0</v>
      </c>
      <c r="AC98" s="196">
        <v>1.56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2.8365000000000026E-2</v>
      </c>
      <c r="L99">
        <f t="shared" si="0"/>
        <v>10.3415</v>
      </c>
      <c r="M99">
        <f t="shared" si="0"/>
        <v>2.0702500000000019E-2</v>
      </c>
      <c r="N99">
        <f t="shared" si="0"/>
        <v>3.1517499999999955E-2</v>
      </c>
      <c r="O99">
        <f t="shared" si="0"/>
        <v>0</v>
      </c>
      <c r="P99">
        <f t="shared" si="0"/>
        <v>3.2639999999999995E-2</v>
      </c>
      <c r="Q99">
        <f t="shared" si="0"/>
        <v>5.2482499999999967E-2</v>
      </c>
      <c r="R99">
        <f t="shared" si="0"/>
        <v>9.2022500000000076E-2</v>
      </c>
      <c r="S99">
        <f t="shared" si="0"/>
        <v>9.8734999999999976E-2</v>
      </c>
      <c r="T99">
        <f t="shared" si="0"/>
        <v>0</v>
      </c>
      <c r="U99">
        <f t="shared" si="0"/>
        <v>2.2080000000000034E-2</v>
      </c>
      <c r="V99">
        <f t="shared" si="0"/>
        <v>4.4962500000000086E-2</v>
      </c>
      <c r="W99">
        <f t="shared" si="0"/>
        <v>8.3209999999999978E-2</v>
      </c>
      <c r="X99">
        <f t="shared" si="0"/>
        <v>0.29424999999999979</v>
      </c>
      <c r="Y99">
        <f t="shared" si="0"/>
        <v>0</v>
      </c>
      <c r="Z99">
        <f t="shared" si="0"/>
        <v>0.45754999999999935</v>
      </c>
      <c r="AA99">
        <f t="shared" si="0"/>
        <v>0.20516500000000001</v>
      </c>
      <c r="AB99">
        <f t="shared" si="0"/>
        <v>0</v>
      </c>
      <c r="AC99">
        <f t="shared" si="0"/>
        <v>5.0312500000000031E-2</v>
      </c>
      <c r="AD99">
        <f t="shared" si="0"/>
        <v>0.20627499999999965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0.12498249999999991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6.6235200000000019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0.39986249999999973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-32</v>
      </c>
      <c r="G27" s="82">
        <v>-32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32</v>
      </c>
      <c r="AF27" s="82">
        <v>0</v>
      </c>
      <c r="AG27" s="82">
        <v>0</v>
      </c>
      <c r="AH27" s="82">
        <v>0</v>
      </c>
      <c r="AI27" s="82">
        <v>32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320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320</v>
      </c>
      <c r="DF27" s="81">
        <f t="shared" si="31"/>
        <v>32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-32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-14.512</v>
      </c>
      <c r="G87" s="82">
        <v>-14.512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14.512</v>
      </c>
      <c r="AF87" s="82">
        <v>0</v>
      </c>
      <c r="AG87" s="82">
        <v>0</v>
      </c>
      <c r="AH87" s="82">
        <v>0</v>
      </c>
      <c r="AI87" s="82">
        <v>14.512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14.512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-14.512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145.12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145.12</v>
      </c>
      <c r="DF87" s="81">
        <f t="shared" si="59"/>
        <v>14.512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-14.512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-17.431999999999999</v>
      </c>
      <c r="G88" s="82">
        <v>-17.431999999999999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17.431999999999999</v>
      </c>
      <c r="AF88" s="82">
        <v>0</v>
      </c>
      <c r="AG88" s="82">
        <v>0</v>
      </c>
      <c r="AH88" s="82">
        <v>0</v>
      </c>
      <c r="AI88" s="82">
        <v>17.431999999999999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17.431999999999999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-17.431999999999999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174.32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174.32</v>
      </c>
      <c r="DF88" s="81">
        <f t="shared" si="59"/>
        <v>17.431999999999999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-17.431999999999999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1.5986E-2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-1.5986E-2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1.5986E-2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1.5986E-2</v>
      </c>
      <c r="DE99" s="86"/>
      <c r="DF99" s="81">
        <f t="shared" si="59"/>
        <v>1.5986E-2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-1.5986E-2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477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482</v>
      </c>
      <c r="H1" s="168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483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341.56456300000002</v>
      </c>
      <c r="C3" s="175">
        <f ca="1">$B3*C$1/100</f>
        <v>254.80716399799999</v>
      </c>
      <c r="D3" s="176">
        <f t="shared" ref="D3:F18" ca="1" si="0">$B3*D$1/100</f>
        <v>82.077964488900022</v>
      </c>
      <c r="E3" s="176">
        <f t="shared" ca="1" si="0"/>
        <v>4.6794345131000004</v>
      </c>
      <c r="F3" s="177">
        <f t="shared" ca="1" si="0"/>
        <v>0</v>
      </c>
      <c r="G3" s="174">
        <f t="shared" ref="G3:G66" ca="1" si="1">INDIRECT("ISGS_exbus!" &amp; $V$3 &amp; X3)</f>
        <v>181</v>
      </c>
      <c r="H3" s="174">
        <f t="shared" ref="H3:H66" ca="1" si="2">INDIRECT("ISGS_Delhi_pp!" &amp; $V$3 &amp; X3)</f>
        <v>174.50210000000001</v>
      </c>
      <c r="I3" s="178">
        <f ca="1">INDIRECT("BRPL_EOD!" &amp; $V$3 &amp; X3)</f>
        <v>134.97</v>
      </c>
      <c r="J3" s="176">
        <f ca="1">INDIRECT("BYPL_EOD!" &amp; $V$3 &amp; X3)</f>
        <v>37.6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174.5</v>
      </c>
      <c r="N3" s="175">
        <f ca="1">INDIRECT("BRPL_ISGS_exbus!" &amp; $V$3 &amp; X3)</f>
        <v>139.99753581661892</v>
      </c>
      <c r="O3" s="176">
        <f ca="1">INDIRECT("BYPL_ISGS_exbus!" &amp; $V$3 &amp; X3)</f>
        <v>39.000573065902579</v>
      </c>
      <c r="P3" s="176">
        <f ca="1">INDIRECT("TPDDL_ISGS_exbus!" &amp; $V$3 &amp; X3)</f>
        <v>2.0018911174785101</v>
      </c>
      <c r="Q3" s="176">
        <f ca="1">INDIRECT("NDMC_ISGS_exbus!" &amp; $V$3 &amp; X3)</f>
        <v>0</v>
      </c>
      <c r="R3" s="177">
        <f ca="1">SUM(N3:Q3)</f>
        <v>181.00000000000003</v>
      </c>
      <c r="U3" s="172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341.56456300000002</v>
      </c>
      <c r="C4" s="179">
        <f t="shared" ref="C4:F35" ca="1" si="4">$B4*C$1/100</f>
        <v>254.80716399799999</v>
      </c>
      <c r="D4" s="180">
        <f t="shared" ca="1" si="0"/>
        <v>82.077964488900022</v>
      </c>
      <c r="E4" s="180">
        <f t="shared" ca="1" si="0"/>
        <v>4.6794345131000004</v>
      </c>
      <c r="F4" s="181">
        <f t="shared" ca="1" si="0"/>
        <v>0</v>
      </c>
      <c r="G4" s="182">
        <f t="shared" ca="1" si="1"/>
        <v>181</v>
      </c>
      <c r="H4" s="182">
        <f t="shared" ca="1" si="2"/>
        <v>174.50210000000001</v>
      </c>
      <c r="I4" s="183">
        <f t="shared" ref="I4:I67" ca="1" si="5">INDIRECT("BRPL_EOD!" &amp; $V$3 &amp; X4)</f>
        <v>134.97</v>
      </c>
      <c r="J4" s="180">
        <f t="shared" ref="J4:J67" ca="1" si="6">INDIRECT("BYPL_EOD!" &amp; $V$3 &amp; X4)</f>
        <v>37.6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174.5</v>
      </c>
      <c r="N4" s="179">
        <f t="shared" ref="N4:N67" ca="1" si="10">INDIRECT("BRPL_ISGS_exbus!" &amp; $V$3 &amp; X4)</f>
        <v>139.99753581661892</v>
      </c>
      <c r="O4" s="180">
        <f t="shared" ref="O4:O67" ca="1" si="11">INDIRECT("BYPL_ISGS_exbus!" &amp; $V$3 &amp; X4)</f>
        <v>39.000573065902579</v>
      </c>
      <c r="P4" s="180">
        <f t="shared" ref="P4:P67" ca="1" si="12">INDIRECT("TPDDL_ISGS_exbus!" &amp; $V$3 &amp; X4)</f>
        <v>2.0018911174785101</v>
      </c>
      <c r="Q4" s="180">
        <f t="shared" ref="Q4:Q67" ca="1" si="13">INDIRECT("NDMC_ISGS_exbus!" &amp; $V$3 &amp; X4)</f>
        <v>0</v>
      </c>
      <c r="R4" s="181">
        <f t="shared" ref="R4:R67" ca="1" si="14">SUM(N4:Q4)</f>
        <v>181.00000000000003</v>
      </c>
      <c r="W4" s="46"/>
      <c r="X4" s="46">
        <v>4</v>
      </c>
    </row>
    <row r="5" spans="1:24">
      <c r="A5" s="61" t="s">
        <v>47</v>
      </c>
      <c r="B5" s="174">
        <f t="shared" ca="1" si="3"/>
        <v>341.56456300000002</v>
      </c>
      <c r="C5" s="179">
        <f t="shared" ca="1" si="4"/>
        <v>254.80716399799999</v>
      </c>
      <c r="D5" s="180">
        <f t="shared" ca="1" si="0"/>
        <v>82.077964488900022</v>
      </c>
      <c r="E5" s="180">
        <f t="shared" ca="1" si="0"/>
        <v>4.6794345131000004</v>
      </c>
      <c r="F5" s="181">
        <f t="shared" ca="1" si="0"/>
        <v>0</v>
      </c>
      <c r="G5" s="182">
        <f t="shared" ca="1" si="1"/>
        <v>181</v>
      </c>
      <c r="H5" s="182">
        <f t="shared" ca="1" si="2"/>
        <v>174.50210000000001</v>
      </c>
      <c r="I5" s="183">
        <f t="shared" ca="1" si="5"/>
        <v>134.97</v>
      </c>
      <c r="J5" s="180">
        <f t="shared" ca="1" si="6"/>
        <v>37.6</v>
      </c>
      <c r="K5" s="180">
        <f t="shared" ca="1" si="7"/>
        <v>1.93</v>
      </c>
      <c r="L5" s="180">
        <f t="shared" ca="1" si="8"/>
        <v>0</v>
      </c>
      <c r="M5" s="181">
        <f t="shared" ca="1" si="9"/>
        <v>174.5</v>
      </c>
      <c r="N5" s="179">
        <f t="shared" ca="1" si="10"/>
        <v>139.99753581661892</v>
      </c>
      <c r="O5" s="180">
        <f t="shared" ca="1" si="11"/>
        <v>39.000573065902579</v>
      </c>
      <c r="P5" s="180">
        <f t="shared" ca="1" si="12"/>
        <v>2.0018911174785101</v>
      </c>
      <c r="Q5" s="180">
        <f t="shared" ca="1" si="13"/>
        <v>0</v>
      </c>
      <c r="R5" s="181">
        <f t="shared" ca="1" si="14"/>
        <v>181.00000000000003</v>
      </c>
      <c r="V5" s="46" t="s">
        <v>484</v>
      </c>
      <c r="W5" s="46"/>
      <c r="X5" s="46">
        <v>5</v>
      </c>
    </row>
    <row r="6" spans="1:24">
      <c r="A6" s="61" t="s">
        <v>48</v>
      </c>
      <c r="B6" s="174">
        <f t="shared" ca="1" si="3"/>
        <v>341.56456300000002</v>
      </c>
      <c r="C6" s="179">
        <f t="shared" ca="1" si="4"/>
        <v>254.80716399799999</v>
      </c>
      <c r="D6" s="180">
        <f t="shared" ca="1" si="0"/>
        <v>82.077964488900022</v>
      </c>
      <c r="E6" s="180">
        <f t="shared" ca="1" si="0"/>
        <v>4.6794345131000004</v>
      </c>
      <c r="F6" s="181">
        <f t="shared" ca="1" si="0"/>
        <v>0</v>
      </c>
      <c r="G6" s="182">
        <f t="shared" ca="1" si="1"/>
        <v>181</v>
      </c>
      <c r="H6" s="182">
        <f t="shared" ca="1" si="2"/>
        <v>174.50210000000001</v>
      </c>
      <c r="I6" s="183">
        <f t="shared" ca="1" si="5"/>
        <v>134.97</v>
      </c>
      <c r="J6" s="180">
        <f t="shared" ca="1" si="6"/>
        <v>37.6</v>
      </c>
      <c r="K6" s="180">
        <f t="shared" ca="1" si="7"/>
        <v>1.93</v>
      </c>
      <c r="L6" s="180">
        <f t="shared" ca="1" si="8"/>
        <v>0</v>
      </c>
      <c r="M6" s="181">
        <f t="shared" ca="1" si="9"/>
        <v>174.5</v>
      </c>
      <c r="N6" s="179">
        <f t="shared" ca="1" si="10"/>
        <v>139.99753581661892</v>
      </c>
      <c r="O6" s="180">
        <f t="shared" ca="1" si="11"/>
        <v>39.000573065902579</v>
      </c>
      <c r="P6" s="180">
        <f t="shared" ca="1" si="12"/>
        <v>2.0018911174785101</v>
      </c>
      <c r="Q6" s="180">
        <f t="shared" ca="1" si="13"/>
        <v>0</v>
      </c>
      <c r="R6" s="181">
        <f t="shared" ca="1" si="14"/>
        <v>181.00000000000003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341.56456300000002</v>
      </c>
      <c r="C7" s="179">
        <f t="shared" ca="1" si="4"/>
        <v>254.80716399799999</v>
      </c>
      <c r="D7" s="180">
        <f t="shared" ca="1" si="0"/>
        <v>82.077964488900022</v>
      </c>
      <c r="E7" s="180">
        <f t="shared" ca="1" si="0"/>
        <v>4.6794345131000004</v>
      </c>
      <c r="F7" s="181">
        <f t="shared" ca="1" si="0"/>
        <v>0</v>
      </c>
      <c r="G7" s="182">
        <f t="shared" ca="1" si="1"/>
        <v>181</v>
      </c>
      <c r="H7" s="182">
        <f t="shared" ca="1" si="2"/>
        <v>174.50210000000001</v>
      </c>
      <c r="I7" s="183">
        <f t="shared" ca="1" si="5"/>
        <v>134.97</v>
      </c>
      <c r="J7" s="180">
        <f t="shared" ca="1" si="6"/>
        <v>37.6</v>
      </c>
      <c r="K7" s="180">
        <f t="shared" ca="1" si="7"/>
        <v>1.93</v>
      </c>
      <c r="L7" s="180">
        <f t="shared" ca="1" si="8"/>
        <v>0</v>
      </c>
      <c r="M7" s="181">
        <f t="shared" ca="1" si="9"/>
        <v>174.5</v>
      </c>
      <c r="N7" s="179">
        <f t="shared" ca="1" si="10"/>
        <v>139.99753581661892</v>
      </c>
      <c r="O7" s="180">
        <f t="shared" ca="1" si="11"/>
        <v>39.000573065902579</v>
      </c>
      <c r="P7" s="180">
        <f t="shared" ca="1" si="12"/>
        <v>2.0018911174785101</v>
      </c>
      <c r="Q7" s="180">
        <f t="shared" ca="1" si="13"/>
        <v>0</v>
      </c>
      <c r="R7" s="181">
        <f t="shared" ca="1" si="14"/>
        <v>181.00000000000003</v>
      </c>
      <c r="W7" s="46"/>
      <c r="X7" s="46">
        <v>7</v>
      </c>
    </row>
    <row r="8" spans="1:24">
      <c r="A8" s="61" t="s">
        <v>50</v>
      </c>
      <c r="B8" s="174">
        <f t="shared" ca="1" si="3"/>
        <v>341.56456300000002</v>
      </c>
      <c r="C8" s="179">
        <f t="shared" ca="1" si="4"/>
        <v>254.80716399799999</v>
      </c>
      <c r="D8" s="180">
        <f t="shared" ca="1" si="0"/>
        <v>82.077964488900022</v>
      </c>
      <c r="E8" s="180">
        <f t="shared" ca="1" si="0"/>
        <v>4.6794345131000004</v>
      </c>
      <c r="F8" s="181">
        <f t="shared" ca="1" si="0"/>
        <v>0</v>
      </c>
      <c r="G8" s="182">
        <f t="shared" ca="1" si="1"/>
        <v>181</v>
      </c>
      <c r="H8" s="182">
        <f t="shared" ca="1" si="2"/>
        <v>174.50210000000001</v>
      </c>
      <c r="I8" s="183">
        <f t="shared" ca="1" si="5"/>
        <v>134.97</v>
      </c>
      <c r="J8" s="180">
        <f t="shared" ca="1" si="6"/>
        <v>37.6</v>
      </c>
      <c r="K8" s="180">
        <f t="shared" ca="1" si="7"/>
        <v>1.93</v>
      </c>
      <c r="L8" s="180">
        <f t="shared" ca="1" si="8"/>
        <v>0</v>
      </c>
      <c r="M8" s="181">
        <f t="shared" ca="1" si="9"/>
        <v>174.5</v>
      </c>
      <c r="N8" s="179">
        <f t="shared" ca="1" si="10"/>
        <v>139.99753581661892</v>
      </c>
      <c r="O8" s="180">
        <f t="shared" ca="1" si="11"/>
        <v>39.000573065902579</v>
      </c>
      <c r="P8" s="180">
        <f t="shared" ca="1" si="12"/>
        <v>2.0018911174785101</v>
      </c>
      <c r="Q8" s="180">
        <f t="shared" ca="1" si="13"/>
        <v>0</v>
      </c>
      <c r="R8" s="181">
        <f t="shared" ca="1" si="14"/>
        <v>181.00000000000003</v>
      </c>
      <c r="W8" s="46"/>
      <c r="X8" s="46">
        <v>8</v>
      </c>
    </row>
    <row r="9" spans="1:24">
      <c r="A9" s="61" t="s">
        <v>51</v>
      </c>
      <c r="B9" s="174">
        <f t="shared" ca="1" si="3"/>
        <v>341.56456300000002</v>
      </c>
      <c r="C9" s="179">
        <f t="shared" ca="1" si="4"/>
        <v>254.80716399799999</v>
      </c>
      <c r="D9" s="180">
        <f t="shared" ca="1" si="0"/>
        <v>82.077964488900022</v>
      </c>
      <c r="E9" s="180">
        <f t="shared" ca="1" si="0"/>
        <v>4.6794345131000004</v>
      </c>
      <c r="F9" s="181">
        <f t="shared" ca="1" si="0"/>
        <v>0</v>
      </c>
      <c r="G9" s="182">
        <f t="shared" ca="1" si="1"/>
        <v>181</v>
      </c>
      <c r="H9" s="182">
        <f t="shared" ca="1" si="2"/>
        <v>174.50210000000001</v>
      </c>
      <c r="I9" s="183">
        <f t="shared" ca="1" si="5"/>
        <v>134.97</v>
      </c>
      <c r="J9" s="180">
        <f t="shared" ca="1" si="6"/>
        <v>37.6</v>
      </c>
      <c r="K9" s="180">
        <f t="shared" ca="1" si="7"/>
        <v>1.93</v>
      </c>
      <c r="L9" s="180">
        <f t="shared" ca="1" si="8"/>
        <v>0</v>
      </c>
      <c r="M9" s="181">
        <f t="shared" ca="1" si="9"/>
        <v>174.5</v>
      </c>
      <c r="N9" s="179">
        <f t="shared" ca="1" si="10"/>
        <v>139.99753581661892</v>
      </c>
      <c r="O9" s="180">
        <f t="shared" ca="1" si="11"/>
        <v>39.000573065902579</v>
      </c>
      <c r="P9" s="180">
        <f t="shared" ca="1" si="12"/>
        <v>2.0018911174785101</v>
      </c>
      <c r="Q9" s="180">
        <f t="shared" ca="1" si="13"/>
        <v>0</v>
      </c>
      <c r="R9" s="181">
        <f t="shared" ca="1" si="14"/>
        <v>181.00000000000003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341.56456300000002</v>
      </c>
      <c r="C10" s="179">
        <f t="shared" ca="1" si="4"/>
        <v>254.80716399799999</v>
      </c>
      <c r="D10" s="180">
        <f t="shared" ca="1" si="0"/>
        <v>82.077964488900022</v>
      </c>
      <c r="E10" s="180">
        <f t="shared" ca="1" si="0"/>
        <v>4.6794345131000004</v>
      </c>
      <c r="F10" s="181">
        <f t="shared" ca="1" si="0"/>
        <v>0</v>
      </c>
      <c r="G10" s="182">
        <f t="shared" ca="1" si="1"/>
        <v>181</v>
      </c>
      <c r="H10" s="182">
        <f t="shared" ca="1" si="2"/>
        <v>174.50210000000001</v>
      </c>
      <c r="I10" s="183">
        <f t="shared" ca="1" si="5"/>
        <v>134.97</v>
      </c>
      <c r="J10" s="180">
        <f t="shared" ca="1" si="6"/>
        <v>37.6</v>
      </c>
      <c r="K10" s="180">
        <f t="shared" ca="1" si="7"/>
        <v>1.93</v>
      </c>
      <c r="L10" s="180">
        <f t="shared" ca="1" si="8"/>
        <v>0</v>
      </c>
      <c r="M10" s="181">
        <f t="shared" ca="1" si="9"/>
        <v>174.5</v>
      </c>
      <c r="N10" s="179">
        <f t="shared" ca="1" si="10"/>
        <v>139.99753581661892</v>
      </c>
      <c r="O10" s="180">
        <f t="shared" ca="1" si="11"/>
        <v>39.000573065902579</v>
      </c>
      <c r="P10" s="180">
        <f t="shared" ca="1" si="12"/>
        <v>2.0018911174785101</v>
      </c>
      <c r="Q10" s="180">
        <f t="shared" ca="1" si="13"/>
        <v>0</v>
      </c>
      <c r="R10" s="181">
        <f t="shared" ca="1" si="14"/>
        <v>181.00000000000003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341.56456300000002</v>
      </c>
      <c r="C11" s="179">
        <f t="shared" ca="1" si="4"/>
        <v>254.80716399799999</v>
      </c>
      <c r="D11" s="180">
        <f t="shared" ca="1" si="0"/>
        <v>82.077964488900022</v>
      </c>
      <c r="E11" s="180">
        <f t="shared" ca="1" si="0"/>
        <v>4.6794345131000004</v>
      </c>
      <c r="F11" s="181">
        <f t="shared" ca="1" si="0"/>
        <v>0</v>
      </c>
      <c r="G11" s="182">
        <f t="shared" ca="1" si="1"/>
        <v>181</v>
      </c>
      <c r="H11" s="182">
        <f t="shared" ca="1" si="2"/>
        <v>174.50210000000001</v>
      </c>
      <c r="I11" s="183">
        <f t="shared" ca="1" si="5"/>
        <v>134.97</v>
      </c>
      <c r="J11" s="180">
        <f t="shared" ca="1" si="6"/>
        <v>37.6</v>
      </c>
      <c r="K11" s="180">
        <f t="shared" ca="1" si="7"/>
        <v>1.93</v>
      </c>
      <c r="L11" s="180">
        <f t="shared" ca="1" si="8"/>
        <v>0</v>
      </c>
      <c r="M11" s="181">
        <f t="shared" ca="1" si="9"/>
        <v>174.5</v>
      </c>
      <c r="N11" s="179">
        <f t="shared" ca="1" si="10"/>
        <v>139.99753581661892</v>
      </c>
      <c r="O11" s="180">
        <f t="shared" ca="1" si="11"/>
        <v>39.000573065902579</v>
      </c>
      <c r="P11" s="180">
        <f t="shared" ca="1" si="12"/>
        <v>2.0018911174785101</v>
      </c>
      <c r="Q11" s="180">
        <f t="shared" ca="1" si="13"/>
        <v>0</v>
      </c>
      <c r="R11" s="181">
        <f t="shared" ca="1" si="14"/>
        <v>181.00000000000003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341.56456300000002</v>
      </c>
      <c r="C12" s="179">
        <f t="shared" ca="1" si="4"/>
        <v>254.80716399799999</v>
      </c>
      <c r="D12" s="180">
        <f t="shared" ca="1" si="0"/>
        <v>82.077964488900022</v>
      </c>
      <c r="E12" s="180">
        <f t="shared" ca="1" si="0"/>
        <v>4.6794345131000004</v>
      </c>
      <c r="F12" s="181">
        <f t="shared" ca="1" si="0"/>
        <v>0</v>
      </c>
      <c r="G12" s="182">
        <f t="shared" ca="1" si="1"/>
        <v>181</v>
      </c>
      <c r="H12" s="182">
        <f t="shared" ca="1" si="2"/>
        <v>174.50210000000001</v>
      </c>
      <c r="I12" s="183">
        <f t="shared" ca="1" si="5"/>
        <v>134.97</v>
      </c>
      <c r="J12" s="180">
        <f t="shared" ca="1" si="6"/>
        <v>37.6</v>
      </c>
      <c r="K12" s="180">
        <f t="shared" ca="1" si="7"/>
        <v>1.93</v>
      </c>
      <c r="L12" s="180">
        <f t="shared" ca="1" si="8"/>
        <v>0</v>
      </c>
      <c r="M12" s="181">
        <f t="shared" ca="1" si="9"/>
        <v>174.5</v>
      </c>
      <c r="N12" s="179">
        <f t="shared" ca="1" si="10"/>
        <v>139.99753581661892</v>
      </c>
      <c r="O12" s="180">
        <f t="shared" ca="1" si="11"/>
        <v>39.000573065902579</v>
      </c>
      <c r="P12" s="180">
        <f t="shared" ca="1" si="12"/>
        <v>2.0018911174785101</v>
      </c>
      <c r="Q12" s="180">
        <f t="shared" ca="1" si="13"/>
        <v>0</v>
      </c>
      <c r="R12" s="181">
        <f t="shared" ca="1" si="14"/>
        <v>181.00000000000003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341.56456300000002</v>
      </c>
      <c r="C13" s="179">
        <f t="shared" ca="1" si="4"/>
        <v>254.80716399799999</v>
      </c>
      <c r="D13" s="180">
        <f t="shared" ca="1" si="0"/>
        <v>82.077964488900022</v>
      </c>
      <c r="E13" s="180">
        <f t="shared" ca="1" si="0"/>
        <v>4.6794345131000004</v>
      </c>
      <c r="F13" s="181">
        <f t="shared" ca="1" si="0"/>
        <v>0</v>
      </c>
      <c r="G13" s="182">
        <f t="shared" ca="1" si="1"/>
        <v>181</v>
      </c>
      <c r="H13" s="182">
        <f t="shared" ca="1" si="2"/>
        <v>174.50210000000001</v>
      </c>
      <c r="I13" s="183">
        <f t="shared" ca="1" si="5"/>
        <v>134.97</v>
      </c>
      <c r="J13" s="180">
        <f t="shared" ca="1" si="6"/>
        <v>37.6</v>
      </c>
      <c r="K13" s="180">
        <f t="shared" ca="1" si="7"/>
        <v>1.93</v>
      </c>
      <c r="L13" s="180">
        <f t="shared" ca="1" si="8"/>
        <v>0</v>
      </c>
      <c r="M13" s="181">
        <f t="shared" ca="1" si="9"/>
        <v>174.5</v>
      </c>
      <c r="N13" s="179">
        <f t="shared" ca="1" si="10"/>
        <v>139.99753581661892</v>
      </c>
      <c r="O13" s="180">
        <f t="shared" ca="1" si="11"/>
        <v>39.000573065902579</v>
      </c>
      <c r="P13" s="180">
        <f t="shared" ca="1" si="12"/>
        <v>2.0018911174785101</v>
      </c>
      <c r="Q13" s="180">
        <f t="shared" ca="1" si="13"/>
        <v>0</v>
      </c>
      <c r="R13" s="181">
        <f t="shared" ca="1" si="14"/>
        <v>181.00000000000003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341.56456300000002</v>
      </c>
      <c r="C14" s="179">
        <f t="shared" ca="1" si="4"/>
        <v>254.80716399799999</v>
      </c>
      <c r="D14" s="180">
        <f t="shared" ca="1" si="0"/>
        <v>82.077964488900022</v>
      </c>
      <c r="E14" s="180">
        <f t="shared" ca="1" si="0"/>
        <v>4.6794345131000004</v>
      </c>
      <c r="F14" s="181">
        <f t="shared" ca="1" si="0"/>
        <v>0</v>
      </c>
      <c r="G14" s="182">
        <f t="shared" ca="1" si="1"/>
        <v>181</v>
      </c>
      <c r="H14" s="182">
        <f t="shared" ca="1" si="2"/>
        <v>174.50210000000001</v>
      </c>
      <c r="I14" s="183">
        <f t="shared" ca="1" si="5"/>
        <v>134.97</v>
      </c>
      <c r="J14" s="180">
        <f t="shared" ca="1" si="6"/>
        <v>37.6</v>
      </c>
      <c r="K14" s="180">
        <f t="shared" ca="1" si="7"/>
        <v>1.93</v>
      </c>
      <c r="L14" s="180">
        <f t="shared" ca="1" si="8"/>
        <v>0</v>
      </c>
      <c r="M14" s="181">
        <f t="shared" ca="1" si="9"/>
        <v>174.5</v>
      </c>
      <c r="N14" s="179">
        <f t="shared" ca="1" si="10"/>
        <v>139.99753581661892</v>
      </c>
      <c r="O14" s="180">
        <f t="shared" ca="1" si="11"/>
        <v>39.000573065902579</v>
      </c>
      <c r="P14" s="180">
        <f t="shared" ca="1" si="12"/>
        <v>2.0018911174785101</v>
      </c>
      <c r="Q14" s="180">
        <f t="shared" ca="1" si="13"/>
        <v>0</v>
      </c>
      <c r="R14" s="181">
        <f t="shared" ca="1" si="14"/>
        <v>181.00000000000003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341.56456300000002</v>
      </c>
      <c r="C15" s="179">
        <f t="shared" ca="1" si="4"/>
        <v>254.80716399799999</v>
      </c>
      <c r="D15" s="180">
        <f t="shared" ca="1" si="0"/>
        <v>82.077964488900022</v>
      </c>
      <c r="E15" s="180">
        <f t="shared" ca="1" si="0"/>
        <v>4.6794345131000004</v>
      </c>
      <c r="F15" s="181">
        <f t="shared" ca="1" si="0"/>
        <v>0</v>
      </c>
      <c r="G15" s="182">
        <f t="shared" ca="1" si="1"/>
        <v>181</v>
      </c>
      <c r="H15" s="182">
        <f t="shared" ca="1" si="2"/>
        <v>174.50210000000001</v>
      </c>
      <c r="I15" s="183">
        <f t="shared" ca="1" si="5"/>
        <v>134.97</v>
      </c>
      <c r="J15" s="180">
        <f t="shared" ca="1" si="6"/>
        <v>37.6</v>
      </c>
      <c r="K15" s="180">
        <f t="shared" ca="1" si="7"/>
        <v>1.93</v>
      </c>
      <c r="L15" s="180">
        <f t="shared" ca="1" si="8"/>
        <v>0</v>
      </c>
      <c r="M15" s="181">
        <f t="shared" ca="1" si="9"/>
        <v>174.5</v>
      </c>
      <c r="N15" s="179">
        <f t="shared" ca="1" si="10"/>
        <v>139.99753581661892</v>
      </c>
      <c r="O15" s="180">
        <f t="shared" ca="1" si="11"/>
        <v>39.000573065902579</v>
      </c>
      <c r="P15" s="180">
        <f t="shared" ca="1" si="12"/>
        <v>2.0018911174785101</v>
      </c>
      <c r="Q15" s="180">
        <f t="shared" ca="1" si="13"/>
        <v>0</v>
      </c>
      <c r="R15" s="181">
        <f t="shared" ca="1" si="14"/>
        <v>181.00000000000003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341.56456300000002</v>
      </c>
      <c r="C16" s="179">
        <f t="shared" ca="1" si="4"/>
        <v>254.80716399799999</v>
      </c>
      <c r="D16" s="180">
        <f t="shared" ca="1" si="0"/>
        <v>82.077964488900022</v>
      </c>
      <c r="E16" s="180">
        <f t="shared" ca="1" si="0"/>
        <v>4.6794345131000004</v>
      </c>
      <c r="F16" s="181">
        <f t="shared" ca="1" si="0"/>
        <v>0</v>
      </c>
      <c r="G16" s="182">
        <f t="shared" ca="1" si="1"/>
        <v>181</v>
      </c>
      <c r="H16" s="182">
        <f t="shared" ca="1" si="2"/>
        <v>174.50210000000001</v>
      </c>
      <c r="I16" s="183">
        <f t="shared" ca="1" si="5"/>
        <v>134.97</v>
      </c>
      <c r="J16" s="180">
        <f t="shared" ca="1" si="6"/>
        <v>37.6</v>
      </c>
      <c r="K16" s="180">
        <f t="shared" ca="1" si="7"/>
        <v>1.93</v>
      </c>
      <c r="L16" s="180">
        <f t="shared" ca="1" si="8"/>
        <v>0</v>
      </c>
      <c r="M16" s="181">
        <f t="shared" ca="1" si="9"/>
        <v>174.5</v>
      </c>
      <c r="N16" s="179">
        <f t="shared" ca="1" si="10"/>
        <v>139.99753581661892</v>
      </c>
      <c r="O16" s="180">
        <f t="shared" ca="1" si="11"/>
        <v>39.000573065902579</v>
      </c>
      <c r="P16" s="180">
        <f t="shared" ca="1" si="12"/>
        <v>2.0018911174785101</v>
      </c>
      <c r="Q16" s="180">
        <f t="shared" ca="1" si="13"/>
        <v>0</v>
      </c>
      <c r="R16" s="181">
        <f t="shared" ca="1" si="14"/>
        <v>181.00000000000003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341.56456300000002</v>
      </c>
      <c r="C17" s="179">
        <f t="shared" ca="1" si="4"/>
        <v>254.80716399799999</v>
      </c>
      <c r="D17" s="180">
        <f t="shared" ca="1" si="0"/>
        <v>82.077964488900022</v>
      </c>
      <c r="E17" s="180">
        <f t="shared" ca="1" si="0"/>
        <v>4.6794345131000004</v>
      </c>
      <c r="F17" s="181">
        <f t="shared" ca="1" si="0"/>
        <v>0</v>
      </c>
      <c r="G17" s="182">
        <f t="shared" ca="1" si="1"/>
        <v>181</v>
      </c>
      <c r="H17" s="182">
        <f t="shared" ca="1" si="2"/>
        <v>174.50210000000001</v>
      </c>
      <c r="I17" s="183">
        <f t="shared" ca="1" si="5"/>
        <v>134.97</v>
      </c>
      <c r="J17" s="180">
        <f t="shared" ca="1" si="6"/>
        <v>37.6</v>
      </c>
      <c r="K17" s="180">
        <f t="shared" ca="1" si="7"/>
        <v>1.93</v>
      </c>
      <c r="L17" s="180">
        <f t="shared" ca="1" si="8"/>
        <v>0</v>
      </c>
      <c r="M17" s="181">
        <f t="shared" ca="1" si="9"/>
        <v>174.5</v>
      </c>
      <c r="N17" s="179">
        <f t="shared" ca="1" si="10"/>
        <v>139.99753581661892</v>
      </c>
      <c r="O17" s="180">
        <f t="shared" ca="1" si="11"/>
        <v>39.000573065902579</v>
      </c>
      <c r="P17" s="180">
        <f t="shared" ca="1" si="12"/>
        <v>2.0018911174785101</v>
      </c>
      <c r="Q17" s="180">
        <f t="shared" ca="1" si="13"/>
        <v>0</v>
      </c>
      <c r="R17" s="181">
        <f t="shared" ca="1" si="14"/>
        <v>181.00000000000003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341.56456300000002</v>
      </c>
      <c r="C18" s="179">
        <f t="shared" ca="1" si="4"/>
        <v>254.80716399799999</v>
      </c>
      <c r="D18" s="180">
        <f t="shared" ca="1" si="0"/>
        <v>82.077964488900022</v>
      </c>
      <c r="E18" s="180">
        <f t="shared" ca="1" si="0"/>
        <v>4.6794345131000004</v>
      </c>
      <c r="F18" s="181">
        <f t="shared" ca="1" si="0"/>
        <v>0</v>
      </c>
      <c r="G18" s="182">
        <f t="shared" ca="1" si="1"/>
        <v>181</v>
      </c>
      <c r="H18" s="182">
        <f t="shared" ca="1" si="2"/>
        <v>174.50210000000001</v>
      </c>
      <c r="I18" s="183">
        <f t="shared" ca="1" si="5"/>
        <v>134.97</v>
      </c>
      <c r="J18" s="180">
        <f t="shared" ca="1" si="6"/>
        <v>37.6</v>
      </c>
      <c r="K18" s="180">
        <f t="shared" ca="1" si="7"/>
        <v>1.93</v>
      </c>
      <c r="L18" s="180">
        <f t="shared" ca="1" si="8"/>
        <v>0</v>
      </c>
      <c r="M18" s="181">
        <f t="shared" ca="1" si="9"/>
        <v>174.5</v>
      </c>
      <c r="N18" s="179">
        <f t="shared" ca="1" si="10"/>
        <v>139.99753581661892</v>
      </c>
      <c r="O18" s="180">
        <f t="shared" ca="1" si="11"/>
        <v>39.000573065902579</v>
      </c>
      <c r="P18" s="180">
        <f t="shared" ca="1" si="12"/>
        <v>2.0018911174785101</v>
      </c>
      <c r="Q18" s="180">
        <f t="shared" ca="1" si="13"/>
        <v>0</v>
      </c>
      <c r="R18" s="181">
        <f t="shared" ca="1" si="14"/>
        <v>181.00000000000003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341.56456300000002</v>
      </c>
      <c r="C19" s="179">
        <f t="shared" ca="1" si="4"/>
        <v>254.80716399799999</v>
      </c>
      <c r="D19" s="180">
        <f t="shared" ca="1" si="4"/>
        <v>82.077964488900022</v>
      </c>
      <c r="E19" s="180">
        <f t="shared" ca="1" si="4"/>
        <v>4.6794345131000004</v>
      </c>
      <c r="F19" s="181">
        <f t="shared" ca="1" si="4"/>
        <v>0</v>
      </c>
      <c r="G19" s="182">
        <f t="shared" ca="1" si="1"/>
        <v>181</v>
      </c>
      <c r="H19" s="182">
        <f t="shared" ca="1" si="2"/>
        <v>174.50210000000001</v>
      </c>
      <c r="I19" s="183">
        <f t="shared" ca="1" si="5"/>
        <v>134.97</v>
      </c>
      <c r="J19" s="180">
        <f t="shared" ca="1" si="6"/>
        <v>37.6</v>
      </c>
      <c r="K19" s="180">
        <f t="shared" ca="1" si="7"/>
        <v>1.93</v>
      </c>
      <c r="L19" s="180">
        <f t="shared" ca="1" si="8"/>
        <v>0</v>
      </c>
      <c r="M19" s="181">
        <f t="shared" ca="1" si="9"/>
        <v>174.5</v>
      </c>
      <c r="N19" s="179">
        <f t="shared" ca="1" si="10"/>
        <v>139.99753581661892</v>
      </c>
      <c r="O19" s="180">
        <f t="shared" ca="1" si="11"/>
        <v>39.000573065902579</v>
      </c>
      <c r="P19" s="180">
        <f t="shared" ca="1" si="12"/>
        <v>2.0018911174785101</v>
      </c>
      <c r="Q19" s="180">
        <f t="shared" ca="1" si="13"/>
        <v>0</v>
      </c>
      <c r="R19" s="181">
        <f t="shared" ca="1" si="14"/>
        <v>181.00000000000003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341.56456300000002</v>
      </c>
      <c r="C20" s="179">
        <f t="shared" ca="1" si="4"/>
        <v>254.80716399799999</v>
      </c>
      <c r="D20" s="180">
        <f t="shared" ca="1" si="4"/>
        <v>82.077964488900022</v>
      </c>
      <c r="E20" s="180">
        <f t="shared" ca="1" si="4"/>
        <v>4.6794345131000004</v>
      </c>
      <c r="F20" s="181">
        <f t="shared" ca="1" si="4"/>
        <v>0</v>
      </c>
      <c r="G20" s="182">
        <f t="shared" ca="1" si="1"/>
        <v>181</v>
      </c>
      <c r="H20" s="182">
        <f t="shared" ca="1" si="2"/>
        <v>174.50210000000001</v>
      </c>
      <c r="I20" s="183">
        <f t="shared" ca="1" si="5"/>
        <v>134.97</v>
      </c>
      <c r="J20" s="180">
        <f t="shared" ca="1" si="6"/>
        <v>37.6</v>
      </c>
      <c r="K20" s="180">
        <f t="shared" ca="1" si="7"/>
        <v>1.93</v>
      </c>
      <c r="L20" s="180">
        <f t="shared" ca="1" si="8"/>
        <v>0</v>
      </c>
      <c r="M20" s="181">
        <f t="shared" ca="1" si="9"/>
        <v>174.5</v>
      </c>
      <c r="N20" s="179">
        <f t="shared" ca="1" si="10"/>
        <v>139.99753581661892</v>
      </c>
      <c r="O20" s="180">
        <f t="shared" ca="1" si="11"/>
        <v>39.000573065902579</v>
      </c>
      <c r="P20" s="180">
        <f t="shared" ca="1" si="12"/>
        <v>2.0018911174785101</v>
      </c>
      <c r="Q20" s="180">
        <f t="shared" ca="1" si="13"/>
        <v>0</v>
      </c>
      <c r="R20" s="181">
        <f t="shared" ca="1" si="14"/>
        <v>181.00000000000003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341.56456300000002</v>
      </c>
      <c r="C21" s="179">
        <f t="shared" ca="1" si="4"/>
        <v>254.80716399799999</v>
      </c>
      <c r="D21" s="180">
        <f t="shared" ca="1" si="4"/>
        <v>82.077964488900022</v>
      </c>
      <c r="E21" s="180">
        <f t="shared" ca="1" si="4"/>
        <v>4.6794345131000004</v>
      </c>
      <c r="F21" s="181">
        <f t="shared" ca="1" si="4"/>
        <v>0</v>
      </c>
      <c r="G21" s="182">
        <f t="shared" ca="1" si="1"/>
        <v>181</v>
      </c>
      <c r="H21" s="182">
        <f t="shared" ca="1" si="2"/>
        <v>174.50210000000001</v>
      </c>
      <c r="I21" s="183">
        <f t="shared" ca="1" si="5"/>
        <v>134.97</v>
      </c>
      <c r="J21" s="180">
        <f t="shared" ca="1" si="6"/>
        <v>37.6</v>
      </c>
      <c r="K21" s="180">
        <f t="shared" ca="1" si="7"/>
        <v>1.93</v>
      </c>
      <c r="L21" s="180">
        <f t="shared" ca="1" si="8"/>
        <v>0</v>
      </c>
      <c r="M21" s="181">
        <f t="shared" ca="1" si="9"/>
        <v>174.5</v>
      </c>
      <c r="N21" s="179">
        <f t="shared" ca="1" si="10"/>
        <v>139.99753581661892</v>
      </c>
      <c r="O21" s="180">
        <f t="shared" ca="1" si="11"/>
        <v>39.000573065902579</v>
      </c>
      <c r="P21" s="180">
        <f t="shared" ca="1" si="12"/>
        <v>2.0018911174785101</v>
      </c>
      <c r="Q21" s="180">
        <f t="shared" ca="1" si="13"/>
        <v>0</v>
      </c>
      <c r="R21" s="181">
        <f t="shared" ca="1" si="14"/>
        <v>181.00000000000003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341.56456300000002</v>
      </c>
      <c r="C22" s="179">
        <f t="shared" ca="1" si="4"/>
        <v>254.80716399799999</v>
      </c>
      <c r="D22" s="180">
        <f t="shared" ca="1" si="4"/>
        <v>82.077964488900022</v>
      </c>
      <c r="E22" s="180">
        <f t="shared" ca="1" si="4"/>
        <v>4.6794345131000004</v>
      </c>
      <c r="F22" s="181">
        <f t="shared" ca="1" si="4"/>
        <v>0</v>
      </c>
      <c r="G22" s="182">
        <f t="shared" ca="1" si="1"/>
        <v>181</v>
      </c>
      <c r="H22" s="182">
        <f t="shared" ca="1" si="2"/>
        <v>174.50210000000001</v>
      </c>
      <c r="I22" s="183">
        <f t="shared" ca="1" si="5"/>
        <v>134.97</v>
      </c>
      <c r="J22" s="180">
        <f t="shared" ca="1" si="6"/>
        <v>37.6</v>
      </c>
      <c r="K22" s="180">
        <f t="shared" ca="1" si="7"/>
        <v>1.93</v>
      </c>
      <c r="L22" s="180">
        <f t="shared" ca="1" si="8"/>
        <v>0</v>
      </c>
      <c r="M22" s="181">
        <f t="shared" ca="1" si="9"/>
        <v>174.5</v>
      </c>
      <c r="N22" s="179">
        <f t="shared" ca="1" si="10"/>
        <v>139.99753581661892</v>
      </c>
      <c r="O22" s="180">
        <f t="shared" ca="1" si="11"/>
        <v>39.000573065902579</v>
      </c>
      <c r="P22" s="180">
        <f t="shared" ca="1" si="12"/>
        <v>2.0018911174785101</v>
      </c>
      <c r="Q22" s="180">
        <f t="shared" ca="1" si="13"/>
        <v>0</v>
      </c>
      <c r="R22" s="181">
        <f t="shared" ca="1" si="14"/>
        <v>181.00000000000003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341.56456300000002</v>
      </c>
      <c r="C23" s="179">
        <f t="shared" ca="1" si="4"/>
        <v>254.80716399799999</v>
      </c>
      <c r="D23" s="180">
        <f t="shared" ca="1" si="4"/>
        <v>82.077964488900022</v>
      </c>
      <c r="E23" s="180">
        <f t="shared" ca="1" si="4"/>
        <v>4.6794345131000004</v>
      </c>
      <c r="F23" s="181">
        <f t="shared" ca="1" si="4"/>
        <v>0</v>
      </c>
      <c r="G23" s="182">
        <f t="shared" ca="1" si="1"/>
        <v>181</v>
      </c>
      <c r="H23" s="182">
        <f t="shared" ca="1" si="2"/>
        <v>174.50210000000001</v>
      </c>
      <c r="I23" s="183">
        <f t="shared" ca="1" si="5"/>
        <v>134.97</v>
      </c>
      <c r="J23" s="180">
        <f t="shared" ca="1" si="6"/>
        <v>37.6</v>
      </c>
      <c r="K23" s="180">
        <f t="shared" ca="1" si="7"/>
        <v>1.93</v>
      </c>
      <c r="L23" s="180">
        <f t="shared" ca="1" si="8"/>
        <v>0</v>
      </c>
      <c r="M23" s="181">
        <f t="shared" ca="1" si="9"/>
        <v>174.5</v>
      </c>
      <c r="N23" s="179">
        <f t="shared" ca="1" si="10"/>
        <v>139.99753581661892</v>
      </c>
      <c r="O23" s="180">
        <f t="shared" ca="1" si="11"/>
        <v>39.000573065902579</v>
      </c>
      <c r="P23" s="180">
        <f t="shared" ca="1" si="12"/>
        <v>2.0018911174785101</v>
      </c>
      <c r="Q23" s="180">
        <f t="shared" ca="1" si="13"/>
        <v>0</v>
      </c>
      <c r="R23" s="181">
        <f t="shared" ca="1" si="14"/>
        <v>181.00000000000003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341.56456300000002</v>
      </c>
      <c r="C24" s="179">
        <f t="shared" ca="1" si="4"/>
        <v>254.80716399799999</v>
      </c>
      <c r="D24" s="180">
        <f t="shared" ca="1" si="4"/>
        <v>82.077964488900022</v>
      </c>
      <c r="E24" s="180">
        <f t="shared" ca="1" si="4"/>
        <v>4.6794345131000004</v>
      </c>
      <c r="F24" s="181">
        <f t="shared" ca="1" si="4"/>
        <v>0</v>
      </c>
      <c r="G24" s="182">
        <f t="shared" ca="1" si="1"/>
        <v>181</v>
      </c>
      <c r="H24" s="182">
        <f t="shared" ca="1" si="2"/>
        <v>174.50210000000001</v>
      </c>
      <c r="I24" s="183">
        <f t="shared" ca="1" si="5"/>
        <v>134.97</v>
      </c>
      <c r="J24" s="180">
        <f t="shared" ca="1" si="6"/>
        <v>37.6</v>
      </c>
      <c r="K24" s="180">
        <f t="shared" ca="1" si="7"/>
        <v>1.93</v>
      </c>
      <c r="L24" s="180">
        <f t="shared" ca="1" si="8"/>
        <v>0</v>
      </c>
      <c r="M24" s="181">
        <f t="shared" ca="1" si="9"/>
        <v>174.5</v>
      </c>
      <c r="N24" s="179">
        <f t="shared" ca="1" si="10"/>
        <v>139.99753581661892</v>
      </c>
      <c r="O24" s="180">
        <f t="shared" ca="1" si="11"/>
        <v>39.000573065902579</v>
      </c>
      <c r="P24" s="180">
        <f t="shared" ca="1" si="12"/>
        <v>2.0018911174785101</v>
      </c>
      <c r="Q24" s="180">
        <f t="shared" ca="1" si="13"/>
        <v>0</v>
      </c>
      <c r="R24" s="181">
        <f t="shared" ca="1" si="14"/>
        <v>181.00000000000003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341.56456300000002</v>
      </c>
      <c r="C25" s="179">
        <f t="shared" ca="1" si="4"/>
        <v>254.80716399799999</v>
      </c>
      <c r="D25" s="180">
        <f t="shared" ca="1" si="4"/>
        <v>82.077964488900022</v>
      </c>
      <c r="E25" s="180">
        <f t="shared" ca="1" si="4"/>
        <v>4.6794345131000004</v>
      </c>
      <c r="F25" s="181">
        <f t="shared" ca="1" si="4"/>
        <v>0</v>
      </c>
      <c r="G25" s="182">
        <f t="shared" ca="1" si="1"/>
        <v>201</v>
      </c>
      <c r="H25" s="182">
        <f t="shared" ca="1" si="2"/>
        <v>193.7841</v>
      </c>
      <c r="I25" s="183">
        <f t="shared" ca="1" si="5"/>
        <v>154.25</v>
      </c>
      <c r="J25" s="180">
        <f t="shared" ca="1" si="6"/>
        <v>37.6</v>
      </c>
      <c r="K25" s="180">
        <f t="shared" ca="1" si="7"/>
        <v>1.93</v>
      </c>
      <c r="L25" s="180">
        <f t="shared" ca="1" si="8"/>
        <v>0</v>
      </c>
      <c r="M25" s="181">
        <f t="shared" ca="1" si="9"/>
        <v>193.78</v>
      </c>
      <c r="N25" s="179">
        <f t="shared" ca="1" si="10"/>
        <v>159.99716172979669</v>
      </c>
      <c r="O25" s="180">
        <f t="shared" ca="1" si="11"/>
        <v>39.000928888430181</v>
      </c>
      <c r="P25" s="180">
        <f t="shared" ca="1" si="12"/>
        <v>2.0019093817731446</v>
      </c>
      <c r="Q25" s="180">
        <f t="shared" ca="1" si="13"/>
        <v>0</v>
      </c>
      <c r="R25" s="181">
        <f t="shared" ca="1" si="14"/>
        <v>201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341.56456300000002</v>
      </c>
      <c r="C26" s="179">
        <f t="shared" ca="1" si="4"/>
        <v>254.80716399799999</v>
      </c>
      <c r="D26" s="180">
        <f t="shared" ca="1" si="4"/>
        <v>82.077964488900022</v>
      </c>
      <c r="E26" s="180">
        <f t="shared" ca="1" si="4"/>
        <v>4.6794345131000004</v>
      </c>
      <c r="F26" s="181">
        <f t="shared" ca="1" si="4"/>
        <v>0</v>
      </c>
      <c r="G26" s="182">
        <f t="shared" ca="1" si="1"/>
        <v>255.43017800000001</v>
      </c>
      <c r="H26" s="182">
        <f t="shared" ca="1" si="2"/>
        <v>246.26023499999999</v>
      </c>
      <c r="I26" s="183">
        <f t="shared" ca="1" si="5"/>
        <v>207.58</v>
      </c>
      <c r="J26" s="180">
        <f t="shared" ca="1" si="6"/>
        <v>36.799999999999997</v>
      </c>
      <c r="K26" s="180">
        <f t="shared" ca="1" si="7"/>
        <v>1.89</v>
      </c>
      <c r="L26" s="180">
        <f t="shared" ca="1" si="8"/>
        <v>0</v>
      </c>
      <c r="M26" s="181">
        <f t="shared" ca="1" si="9"/>
        <v>246.26999999999998</v>
      </c>
      <c r="N26" s="179">
        <f t="shared" ca="1" si="10"/>
        <v>215.30107747285501</v>
      </c>
      <c r="O26" s="180">
        <f t="shared" ca="1" si="11"/>
        <v>38.168800708165833</v>
      </c>
      <c r="P26" s="180">
        <f t="shared" ca="1" si="12"/>
        <v>1.9602998189791692</v>
      </c>
      <c r="Q26" s="180">
        <f t="shared" ca="1" si="13"/>
        <v>0</v>
      </c>
      <c r="R26" s="181">
        <f t="shared" ca="1" si="14"/>
        <v>255.43017800000001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341.56456300000002</v>
      </c>
      <c r="C27" s="179">
        <f t="shared" ca="1" si="4"/>
        <v>254.80716399799999</v>
      </c>
      <c r="D27" s="180">
        <f t="shared" ca="1" si="4"/>
        <v>82.077964488900022</v>
      </c>
      <c r="E27" s="180">
        <f t="shared" ca="1" si="4"/>
        <v>4.6794345131000004</v>
      </c>
      <c r="F27" s="181">
        <f t="shared" ca="1" si="4"/>
        <v>0</v>
      </c>
      <c r="G27" s="182">
        <f t="shared" ca="1" si="1"/>
        <v>316.80380000000002</v>
      </c>
      <c r="H27" s="182">
        <f t="shared" ca="1" si="2"/>
        <v>305.430544</v>
      </c>
      <c r="I27" s="183">
        <f t="shared" ca="1" si="5"/>
        <v>245.66</v>
      </c>
      <c r="J27" s="180">
        <f t="shared" ca="1" si="6"/>
        <v>57.85</v>
      </c>
      <c r="K27" s="180">
        <f t="shared" ca="1" si="7"/>
        <v>1.93</v>
      </c>
      <c r="L27" s="180">
        <f t="shared" ca="1" si="8"/>
        <v>0</v>
      </c>
      <c r="M27" s="181">
        <f t="shared" ca="1" si="9"/>
        <v>305.44</v>
      </c>
      <c r="N27" s="179">
        <f t="shared" ca="1" si="10"/>
        <v>254.79970373232058</v>
      </c>
      <c r="O27" s="180">
        <f t="shared" ca="1" si="11"/>
        <v>60.002291219224738</v>
      </c>
      <c r="P27" s="180">
        <f t="shared" ca="1" si="12"/>
        <v>2.0018050484546883</v>
      </c>
      <c r="Q27" s="180">
        <f t="shared" ca="1" si="13"/>
        <v>0</v>
      </c>
      <c r="R27" s="181">
        <f t="shared" ca="1" si="14"/>
        <v>316.80380000000002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341.56456300000002</v>
      </c>
      <c r="C28" s="179">
        <f t="shared" ca="1" si="4"/>
        <v>254.80716399799999</v>
      </c>
      <c r="D28" s="180">
        <f t="shared" ca="1" si="4"/>
        <v>82.077964488900022</v>
      </c>
      <c r="E28" s="180">
        <f t="shared" ca="1" si="4"/>
        <v>4.6794345131000004</v>
      </c>
      <c r="F28" s="181">
        <f t="shared" ca="1" si="4"/>
        <v>0</v>
      </c>
      <c r="G28" s="182">
        <f t="shared" ca="1" si="1"/>
        <v>338.88069999999999</v>
      </c>
      <c r="H28" s="182">
        <f t="shared" ca="1" si="2"/>
        <v>326.71488299999999</v>
      </c>
      <c r="I28" s="183">
        <f t="shared" ca="1" si="5"/>
        <v>245.65</v>
      </c>
      <c r="J28" s="180">
        <f t="shared" ca="1" si="6"/>
        <v>79.13</v>
      </c>
      <c r="K28" s="180">
        <f t="shared" ca="1" si="7"/>
        <v>1.93</v>
      </c>
      <c r="L28" s="180">
        <f t="shared" ca="1" si="8"/>
        <v>0</v>
      </c>
      <c r="M28" s="181">
        <f t="shared" ca="1" si="9"/>
        <v>326.70999999999998</v>
      </c>
      <c r="N28" s="179">
        <f t="shared" ca="1" si="10"/>
        <v>254.80102829726673</v>
      </c>
      <c r="O28" s="180">
        <f t="shared" ca="1" si="11"/>
        <v>82.077774757430134</v>
      </c>
      <c r="P28" s="180">
        <f t="shared" ca="1" si="12"/>
        <v>2.0018969453031739</v>
      </c>
      <c r="Q28" s="180">
        <f t="shared" ca="1" si="13"/>
        <v>0</v>
      </c>
      <c r="R28" s="181">
        <f t="shared" ca="1" si="14"/>
        <v>338.88070000000005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341.56456300000002</v>
      </c>
      <c r="C29" s="179">
        <f t="shared" ca="1" si="4"/>
        <v>254.80716399799999</v>
      </c>
      <c r="D29" s="180">
        <f t="shared" ca="1" si="4"/>
        <v>82.077964488900022</v>
      </c>
      <c r="E29" s="180">
        <f t="shared" ca="1" si="4"/>
        <v>4.6794345131000004</v>
      </c>
      <c r="F29" s="181">
        <f t="shared" ca="1" si="4"/>
        <v>0</v>
      </c>
      <c r="G29" s="182">
        <f t="shared" ca="1" si="1"/>
        <v>341.56009999999998</v>
      </c>
      <c r="H29" s="182">
        <f t="shared" ca="1" si="2"/>
        <v>329.298092</v>
      </c>
      <c r="I29" s="183">
        <f t="shared" ca="1" si="5"/>
        <v>245.65</v>
      </c>
      <c r="J29" s="180">
        <f t="shared" ca="1" si="6"/>
        <v>79.13</v>
      </c>
      <c r="K29" s="180">
        <f t="shared" ca="1" si="7"/>
        <v>4.51</v>
      </c>
      <c r="L29" s="180">
        <f t="shared" ca="1" si="8"/>
        <v>0</v>
      </c>
      <c r="M29" s="181">
        <f t="shared" ca="1" si="9"/>
        <v>329.28999999999996</v>
      </c>
      <c r="N29" s="179">
        <f t="shared" ca="1" si="10"/>
        <v>254.80348193082079</v>
      </c>
      <c r="O29" s="180">
        <f t="shared" ca="1" si="11"/>
        <v>82.078565134076328</v>
      </c>
      <c r="P29" s="180">
        <f t="shared" ca="1" si="12"/>
        <v>4.6780529351027962</v>
      </c>
      <c r="Q29" s="180">
        <f t="shared" ca="1" si="13"/>
        <v>0</v>
      </c>
      <c r="R29" s="181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341.56456300000002</v>
      </c>
      <c r="C30" s="179">
        <f t="shared" ca="1" si="4"/>
        <v>254.80716399799999</v>
      </c>
      <c r="D30" s="180">
        <f t="shared" ca="1" si="4"/>
        <v>82.077964488900022</v>
      </c>
      <c r="E30" s="180">
        <f t="shared" ca="1" si="4"/>
        <v>4.6794345131000004</v>
      </c>
      <c r="F30" s="181">
        <f t="shared" ca="1" si="4"/>
        <v>0</v>
      </c>
      <c r="G30" s="182">
        <f t="shared" ca="1" si="1"/>
        <v>341.56009999999998</v>
      </c>
      <c r="H30" s="182">
        <f t="shared" ca="1" si="2"/>
        <v>329.298092</v>
      </c>
      <c r="I30" s="183">
        <f t="shared" ca="1" si="5"/>
        <v>245.65</v>
      </c>
      <c r="J30" s="180">
        <f t="shared" ca="1" si="6"/>
        <v>79.13</v>
      </c>
      <c r="K30" s="180">
        <f t="shared" ca="1" si="7"/>
        <v>4.51</v>
      </c>
      <c r="L30" s="180">
        <f t="shared" ca="1" si="8"/>
        <v>0</v>
      </c>
      <c r="M30" s="181">
        <f t="shared" ca="1" si="9"/>
        <v>329.28999999999996</v>
      </c>
      <c r="N30" s="179">
        <f t="shared" ca="1" si="10"/>
        <v>254.80348193082079</v>
      </c>
      <c r="O30" s="180">
        <f t="shared" ca="1" si="11"/>
        <v>82.078565134076328</v>
      </c>
      <c r="P30" s="180">
        <f t="shared" ca="1" si="12"/>
        <v>4.6780529351027962</v>
      </c>
      <c r="Q30" s="180">
        <f t="shared" ca="1" si="13"/>
        <v>0</v>
      </c>
      <c r="R30" s="181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341.56456300000002</v>
      </c>
      <c r="C31" s="179">
        <f t="shared" ca="1" si="4"/>
        <v>254.80716399799999</v>
      </c>
      <c r="D31" s="180">
        <f t="shared" ca="1" si="4"/>
        <v>82.077964488900022</v>
      </c>
      <c r="E31" s="180">
        <f t="shared" ca="1" si="4"/>
        <v>4.6794345131000004</v>
      </c>
      <c r="F31" s="181">
        <f t="shared" ca="1" si="4"/>
        <v>0</v>
      </c>
      <c r="G31" s="182">
        <f t="shared" ca="1" si="1"/>
        <v>341.56009999999998</v>
      </c>
      <c r="H31" s="182">
        <f t="shared" ca="1" si="2"/>
        <v>329.298092</v>
      </c>
      <c r="I31" s="183">
        <f t="shared" ca="1" si="5"/>
        <v>245.65</v>
      </c>
      <c r="J31" s="180">
        <f t="shared" ca="1" si="6"/>
        <v>79.13</v>
      </c>
      <c r="K31" s="180">
        <f t="shared" ca="1" si="7"/>
        <v>4.51</v>
      </c>
      <c r="L31" s="180">
        <f t="shared" ca="1" si="8"/>
        <v>0</v>
      </c>
      <c r="M31" s="181">
        <f t="shared" ca="1" si="9"/>
        <v>329.28999999999996</v>
      </c>
      <c r="N31" s="179">
        <f t="shared" ca="1" si="10"/>
        <v>254.80348193082079</v>
      </c>
      <c r="O31" s="180">
        <f t="shared" ca="1" si="11"/>
        <v>82.078565134076328</v>
      </c>
      <c r="P31" s="180">
        <f t="shared" ca="1" si="12"/>
        <v>4.6780529351027962</v>
      </c>
      <c r="Q31" s="180">
        <f t="shared" ca="1" si="13"/>
        <v>0</v>
      </c>
      <c r="R31" s="181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341.56456300000002</v>
      </c>
      <c r="C32" s="179">
        <f t="shared" ca="1" si="4"/>
        <v>254.80716399799999</v>
      </c>
      <c r="D32" s="180">
        <f t="shared" ca="1" si="4"/>
        <v>82.077964488900022</v>
      </c>
      <c r="E32" s="180">
        <f t="shared" ca="1" si="4"/>
        <v>4.6794345131000004</v>
      </c>
      <c r="F32" s="181">
        <f t="shared" ca="1" si="4"/>
        <v>0</v>
      </c>
      <c r="G32" s="182">
        <f t="shared" ca="1" si="1"/>
        <v>341.56009999999998</v>
      </c>
      <c r="H32" s="182">
        <f t="shared" ca="1" si="2"/>
        <v>329.298092</v>
      </c>
      <c r="I32" s="183">
        <f t="shared" ca="1" si="5"/>
        <v>245.65</v>
      </c>
      <c r="J32" s="180">
        <f t="shared" ca="1" si="6"/>
        <v>79.13</v>
      </c>
      <c r="K32" s="180">
        <f t="shared" ca="1" si="7"/>
        <v>4.51</v>
      </c>
      <c r="L32" s="180">
        <f t="shared" ca="1" si="8"/>
        <v>0</v>
      </c>
      <c r="M32" s="181">
        <f t="shared" ca="1" si="9"/>
        <v>329.28999999999996</v>
      </c>
      <c r="N32" s="179">
        <f t="shared" ca="1" si="10"/>
        <v>254.80348193082079</v>
      </c>
      <c r="O32" s="180">
        <f t="shared" ca="1" si="11"/>
        <v>82.078565134076328</v>
      </c>
      <c r="P32" s="180">
        <f t="shared" ca="1" si="12"/>
        <v>4.6780529351027962</v>
      </c>
      <c r="Q32" s="180">
        <f t="shared" ca="1" si="13"/>
        <v>0</v>
      </c>
      <c r="R32" s="181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341.56456300000002</v>
      </c>
      <c r="C33" s="179">
        <f t="shared" ca="1" si="4"/>
        <v>254.80716399799999</v>
      </c>
      <c r="D33" s="180">
        <f t="shared" ca="1" si="4"/>
        <v>82.077964488900022</v>
      </c>
      <c r="E33" s="180">
        <f t="shared" ca="1" si="4"/>
        <v>4.6794345131000004</v>
      </c>
      <c r="F33" s="181">
        <f t="shared" ca="1" si="4"/>
        <v>0</v>
      </c>
      <c r="G33" s="182">
        <f t="shared" ca="1" si="1"/>
        <v>341.56009999999998</v>
      </c>
      <c r="H33" s="182">
        <f t="shared" ca="1" si="2"/>
        <v>329.298092</v>
      </c>
      <c r="I33" s="183">
        <f t="shared" ca="1" si="5"/>
        <v>245.65</v>
      </c>
      <c r="J33" s="180">
        <f t="shared" ca="1" si="6"/>
        <v>79.13</v>
      </c>
      <c r="K33" s="180">
        <f t="shared" ca="1" si="7"/>
        <v>4.51</v>
      </c>
      <c r="L33" s="180">
        <f t="shared" ca="1" si="8"/>
        <v>0</v>
      </c>
      <c r="M33" s="181">
        <f t="shared" ca="1" si="9"/>
        <v>329.28999999999996</v>
      </c>
      <c r="N33" s="179">
        <f t="shared" ca="1" si="10"/>
        <v>254.80348193082079</v>
      </c>
      <c r="O33" s="180">
        <f t="shared" ca="1" si="11"/>
        <v>82.078565134076328</v>
      </c>
      <c r="P33" s="180">
        <f t="shared" ca="1" si="12"/>
        <v>4.6780529351027962</v>
      </c>
      <c r="Q33" s="180">
        <f t="shared" ca="1" si="13"/>
        <v>0</v>
      </c>
      <c r="R33" s="181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341.56456300000002</v>
      </c>
      <c r="C34" s="179">
        <f t="shared" ca="1" si="4"/>
        <v>254.80716399799999</v>
      </c>
      <c r="D34" s="180">
        <f t="shared" ca="1" si="4"/>
        <v>82.077964488900022</v>
      </c>
      <c r="E34" s="180">
        <f t="shared" ca="1" si="4"/>
        <v>4.6794345131000004</v>
      </c>
      <c r="F34" s="181">
        <f t="shared" ca="1" si="4"/>
        <v>0</v>
      </c>
      <c r="G34" s="182">
        <f t="shared" ca="1" si="1"/>
        <v>341.56009999999998</v>
      </c>
      <c r="H34" s="182">
        <f t="shared" ca="1" si="2"/>
        <v>329.298092</v>
      </c>
      <c r="I34" s="183">
        <f t="shared" ca="1" si="5"/>
        <v>245.65</v>
      </c>
      <c r="J34" s="180">
        <f t="shared" ca="1" si="6"/>
        <v>79.13</v>
      </c>
      <c r="K34" s="180">
        <f t="shared" ca="1" si="7"/>
        <v>4.51</v>
      </c>
      <c r="L34" s="180">
        <f t="shared" ca="1" si="8"/>
        <v>0</v>
      </c>
      <c r="M34" s="181">
        <f t="shared" ca="1" si="9"/>
        <v>329.28999999999996</v>
      </c>
      <c r="N34" s="179">
        <f t="shared" ca="1" si="10"/>
        <v>254.80348193082079</v>
      </c>
      <c r="O34" s="180">
        <f t="shared" ca="1" si="11"/>
        <v>82.078565134076328</v>
      </c>
      <c r="P34" s="180">
        <f t="shared" ca="1" si="12"/>
        <v>4.6780529351027962</v>
      </c>
      <c r="Q34" s="180">
        <f t="shared" ca="1" si="13"/>
        <v>0</v>
      </c>
      <c r="R34" s="181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341.56456300000002</v>
      </c>
      <c r="C35" s="179">
        <f t="shared" ca="1" si="4"/>
        <v>254.80716399799999</v>
      </c>
      <c r="D35" s="180">
        <f t="shared" ca="1" si="4"/>
        <v>82.077964488900022</v>
      </c>
      <c r="E35" s="180">
        <f t="shared" ca="1" si="4"/>
        <v>4.6794345131000004</v>
      </c>
      <c r="F35" s="181">
        <f t="shared" ca="1" si="4"/>
        <v>0</v>
      </c>
      <c r="G35" s="182">
        <f t="shared" ca="1" si="1"/>
        <v>341.56009999999998</v>
      </c>
      <c r="H35" s="182">
        <f t="shared" ca="1" si="2"/>
        <v>329.298092</v>
      </c>
      <c r="I35" s="183">
        <f t="shared" ca="1" si="5"/>
        <v>245.65</v>
      </c>
      <c r="J35" s="180">
        <f t="shared" ca="1" si="6"/>
        <v>79.13</v>
      </c>
      <c r="K35" s="180">
        <f t="shared" ca="1" si="7"/>
        <v>4.51</v>
      </c>
      <c r="L35" s="180">
        <f t="shared" ca="1" si="8"/>
        <v>0</v>
      </c>
      <c r="M35" s="181">
        <f t="shared" ca="1" si="9"/>
        <v>329.28999999999996</v>
      </c>
      <c r="N35" s="179">
        <f t="shared" ca="1" si="10"/>
        <v>254.80348193082079</v>
      </c>
      <c r="O35" s="180">
        <f t="shared" ca="1" si="11"/>
        <v>82.078565134076328</v>
      </c>
      <c r="P35" s="180">
        <f t="shared" ca="1" si="12"/>
        <v>4.6780529351027962</v>
      </c>
      <c r="Q35" s="180">
        <f t="shared" ca="1" si="13"/>
        <v>0</v>
      </c>
      <c r="R35" s="181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341.56456300000002</v>
      </c>
      <c r="C36" s="179">
        <f t="shared" ref="C36:F67" ca="1" si="15">$B36*C$1/100</f>
        <v>254.80716399799999</v>
      </c>
      <c r="D36" s="180">
        <f t="shared" ca="1" si="15"/>
        <v>82.077964488900022</v>
      </c>
      <c r="E36" s="180">
        <f t="shared" ca="1" si="15"/>
        <v>4.6794345131000004</v>
      </c>
      <c r="F36" s="181">
        <f t="shared" ca="1" si="15"/>
        <v>0</v>
      </c>
      <c r="G36" s="182">
        <f t="shared" ca="1" si="1"/>
        <v>341.56009999999998</v>
      </c>
      <c r="H36" s="182">
        <f t="shared" ca="1" si="2"/>
        <v>329.298092</v>
      </c>
      <c r="I36" s="183">
        <f t="shared" ca="1" si="5"/>
        <v>245.65</v>
      </c>
      <c r="J36" s="180">
        <f t="shared" ca="1" si="6"/>
        <v>79.13</v>
      </c>
      <c r="K36" s="180">
        <f t="shared" ca="1" si="7"/>
        <v>4.51</v>
      </c>
      <c r="L36" s="180">
        <f t="shared" ca="1" si="8"/>
        <v>0</v>
      </c>
      <c r="M36" s="181">
        <f t="shared" ca="1" si="9"/>
        <v>329.28999999999996</v>
      </c>
      <c r="N36" s="179">
        <f t="shared" ca="1" si="10"/>
        <v>254.80348193082079</v>
      </c>
      <c r="O36" s="180">
        <f t="shared" ca="1" si="11"/>
        <v>82.078565134076328</v>
      </c>
      <c r="P36" s="180">
        <f t="shared" ca="1" si="12"/>
        <v>4.6780529351027962</v>
      </c>
      <c r="Q36" s="180">
        <f t="shared" ca="1" si="13"/>
        <v>0</v>
      </c>
      <c r="R36" s="181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341.56456300000002</v>
      </c>
      <c r="C37" s="179">
        <f t="shared" ca="1" si="15"/>
        <v>254.80716399799999</v>
      </c>
      <c r="D37" s="180">
        <f t="shared" ca="1" si="15"/>
        <v>82.077964488900022</v>
      </c>
      <c r="E37" s="180">
        <f t="shared" ca="1" si="15"/>
        <v>4.6794345131000004</v>
      </c>
      <c r="F37" s="181">
        <f t="shared" ca="1" si="15"/>
        <v>0</v>
      </c>
      <c r="G37" s="182">
        <f t="shared" ca="1" si="1"/>
        <v>341.56009999999998</v>
      </c>
      <c r="H37" s="182">
        <f t="shared" ca="1" si="2"/>
        <v>329.298092</v>
      </c>
      <c r="I37" s="183">
        <f t="shared" ca="1" si="5"/>
        <v>245.65</v>
      </c>
      <c r="J37" s="180">
        <f t="shared" ca="1" si="6"/>
        <v>79.13</v>
      </c>
      <c r="K37" s="180">
        <f t="shared" ca="1" si="7"/>
        <v>4.51</v>
      </c>
      <c r="L37" s="180">
        <f t="shared" ca="1" si="8"/>
        <v>0</v>
      </c>
      <c r="M37" s="181">
        <f t="shared" ca="1" si="9"/>
        <v>329.28999999999996</v>
      </c>
      <c r="N37" s="179">
        <f t="shared" ca="1" si="10"/>
        <v>254.80348193082079</v>
      </c>
      <c r="O37" s="180">
        <f t="shared" ca="1" si="11"/>
        <v>82.078565134076328</v>
      </c>
      <c r="P37" s="180">
        <f t="shared" ca="1" si="12"/>
        <v>4.6780529351027962</v>
      </c>
      <c r="Q37" s="180">
        <f t="shared" ca="1" si="13"/>
        <v>0</v>
      </c>
      <c r="R37" s="181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341.56456300000002</v>
      </c>
      <c r="C38" s="179">
        <f t="shared" ca="1" si="15"/>
        <v>254.80716399799999</v>
      </c>
      <c r="D38" s="180">
        <f t="shared" ca="1" si="15"/>
        <v>82.077964488900022</v>
      </c>
      <c r="E38" s="180">
        <f t="shared" ca="1" si="15"/>
        <v>4.6794345131000004</v>
      </c>
      <c r="F38" s="181">
        <f t="shared" ca="1" si="15"/>
        <v>0</v>
      </c>
      <c r="G38" s="182">
        <f t="shared" ca="1" si="1"/>
        <v>341.56009999999998</v>
      </c>
      <c r="H38" s="182">
        <f t="shared" ca="1" si="2"/>
        <v>329.298092</v>
      </c>
      <c r="I38" s="183">
        <f t="shared" ca="1" si="5"/>
        <v>245.65</v>
      </c>
      <c r="J38" s="180">
        <f t="shared" ca="1" si="6"/>
        <v>79.13</v>
      </c>
      <c r="K38" s="180">
        <f t="shared" ca="1" si="7"/>
        <v>4.51</v>
      </c>
      <c r="L38" s="180">
        <f t="shared" ca="1" si="8"/>
        <v>0</v>
      </c>
      <c r="M38" s="181">
        <f t="shared" ca="1" si="9"/>
        <v>329.28999999999996</v>
      </c>
      <c r="N38" s="179">
        <f t="shared" ca="1" si="10"/>
        <v>254.80348193082079</v>
      </c>
      <c r="O38" s="180">
        <f t="shared" ca="1" si="11"/>
        <v>82.078565134076328</v>
      </c>
      <c r="P38" s="180">
        <f t="shared" ca="1" si="12"/>
        <v>4.6780529351027962</v>
      </c>
      <c r="Q38" s="180">
        <f t="shared" ca="1" si="13"/>
        <v>0</v>
      </c>
      <c r="R38" s="181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341.56456300000002</v>
      </c>
      <c r="C39" s="179">
        <f t="shared" ca="1" si="15"/>
        <v>254.80716399799999</v>
      </c>
      <c r="D39" s="180">
        <f t="shared" ca="1" si="15"/>
        <v>82.077964488900022</v>
      </c>
      <c r="E39" s="180">
        <f t="shared" ca="1" si="15"/>
        <v>4.6794345131000004</v>
      </c>
      <c r="F39" s="181">
        <f t="shared" ca="1" si="15"/>
        <v>0</v>
      </c>
      <c r="G39" s="182">
        <f t="shared" ca="1" si="1"/>
        <v>341.56009999999998</v>
      </c>
      <c r="H39" s="182">
        <f t="shared" ca="1" si="2"/>
        <v>329.298092</v>
      </c>
      <c r="I39" s="183">
        <f t="shared" ca="1" si="5"/>
        <v>245.65</v>
      </c>
      <c r="J39" s="180">
        <f t="shared" ca="1" si="6"/>
        <v>79.13</v>
      </c>
      <c r="K39" s="180">
        <f t="shared" ca="1" si="7"/>
        <v>4.51</v>
      </c>
      <c r="L39" s="180">
        <f t="shared" ca="1" si="8"/>
        <v>0</v>
      </c>
      <c r="M39" s="181">
        <f t="shared" ca="1" si="9"/>
        <v>329.28999999999996</v>
      </c>
      <c r="N39" s="179">
        <f t="shared" ca="1" si="10"/>
        <v>254.80348193082079</v>
      </c>
      <c r="O39" s="180">
        <f t="shared" ca="1" si="11"/>
        <v>82.078565134076328</v>
      </c>
      <c r="P39" s="180">
        <f t="shared" ca="1" si="12"/>
        <v>4.6780529351027962</v>
      </c>
      <c r="Q39" s="180">
        <f t="shared" ca="1" si="13"/>
        <v>0</v>
      </c>
      <c r="R39" s="181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341.56456300000002</v>
      </c>
      <c r="C40" s="179">
        <f t="shared" ca="1" si="15"/>
        <v>254.80716399799999</v>
      </c>
      <c r="D40" s="180">
        <f t="shared" ca="1" si="15"/>
        <v>82.077964488900022</v>
      </c>
      <c r="E40" s="180">
        <f t="shared" ca="1" si="15"/>
        <v>4.6794345131000004</v>
      </c>
      <c r="F40" s="181">
        <f t="shared" ca="1" si="15"/>
        <v>0</v>
      </c>
      <c r="G40" s="182">
        <f t="shared" ca="1" si="1"/>
        <v>341.56009999999998</v>
      </c>
      <c r="H40" s="182">
        <f t="shared" ca="1" si="2"/>
        <v>329.298092</v>
      </c>
      <c r="I40" s="183">
        <f t="shared" ca="1" si="5"/>
        <v>245.65</v>
      </c>
      <c r="J40" s="180">
        <f t="shared" ca="1" si="6"/>
        <v>79.13</v>
      </c>
      <c r="K40" s="180">
        <f t="shared" ca="1" si="7"/>
        <v>4.51</v>
      </c>
      <c r="L40" s="180">
        <f t="shared" ca="1" si="8"/>
        <v>0</v>
      </c>
      <c r="M40" s="181">
        <f t="shared" ca="1" si="9"/>
        <v>329.28999999999996</v>
      </c>
      <c r="N40" s="179">
        <f t="shared" ca="1" si="10"/>
        <v>254.80348193082079</v>
      </c>
      <c r="O40" s="180">
        <f t="shared" ca="1" si="11"/>
        <v>82.078565134076328</v>
      </c>
      <c r="P40" s="180">
        <f t="shared" ca="1" si="12"/>
        <v>4.6780529351027962</v>
      </c>
      <c r="Q40" s="180">
        <f t="shared" ca="1" si="13"/>
        <v>0</v>
      </c>
      <c r="R40" s="181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341.56456300000002</v>
      </c>
      <c r="C41" s="179">
        <f t="shared" ca="1" si="15"/>
        <v>254.80716399799999</v>
      </c>
      <c r="D41" s="180">
        <f t="shared" ca="1" si="15"/>
        <v>82.077964488900022</v>
      </c>
      <c r="E41" s="180">
        <f t="shared" ca="1" si="15"/>
        <v>4.6794345131000004</v>
      </c>
      <c r="F41" s="181">
        <f t="shared" ca="1" si="15"/>
        <v>0</v>
      </c>
      <c r="G41" s="182">
        <f t="shared" ca="1" si="1"/>
        <v>341.56009999999998</v>
      </c>
      <c r="H41" s="182">
        <f t="shared" ca="1" si="2"/>
        <v>329.298092</v>
      </c>
      <c r="I41" s="183">
        <f t="shared" ca="1" si="5"/>
        <v>245.65</v>
      </c>
      <c r="J41" s="180">
        <f t="shared" ca="1" si="6"/>
        <v>79.13</v>
      </c>
      <c r="K41" s="180">
        <f t="shared" ca="1" si="7"/>
        <v>4.51</v>
      </c>
      <c r="L41" s="180">
        <f t="shared" ca="1" si="8"/>
        <v>0</v>
      </c>
      <c r="M41" s="181">
        <f t="shared" ca="1" si="9"/>
        <v>329.28999999999996</v>
      </c>
      <c r="N41" s="179">
        <f t="shared" ca="1" si="10"/>
        <v>254.80348193082079</v>
      </c>
      <c r="O41" s="180">
        <f t="shared" ca="1" si="11"/>
        <v>82.078565134076328</v>
      </c>
      <c r="P41" s="180">
        <f t="shared" ca="1" si="12"/>
        <v>4.6780529351027962</v>
      </c>
      <c r="Q41" s="180">
        <f t="shared" ca="1" si="13"/>
        <v>0</v>
      </c>
      <c r="R41" s="181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341.56456300000002</v>
      </c>
      <c r="C42" s="179">
        <f t="shared" ca="1" si="15"/>
        <v>254.80716399799999</v>
      </c>
      <c r="D42" s="180">
        <f t="shared" ca="1" si="15"/>
        <v>82.077964488900022</v>
      </c>
      <c r="E42" s="180">
        <f t="shared" ca="1" si="15"/>
        <v>4.6794345131000004</v>
      </c>
      <c r="F42" s="181">
        <f t="shared" ca="1" si="15"/>
        <v>0</v>
      </c>
      <c r="G42" s="182">
        <f t="shared" ca="1" si="1"/>
        <v>341.56009999999998</v>
      </c>
      <c r="H42" s="182">
        <f t="shared" ca="1" si="2"/>
        <v>329.298092</v>
      </c>
      <c r="I42" s="183">
        <f t="shared" ca="1" si="5"/>
        <v>245.65</v>
      </c>
      <c r="J42" s="180">
        <f t="shared" ca="1" si="6"/>
        <v>79.13</v>
      </c>
      <c r="K42" s="180">
        <f t="shared" ca="1" si="7"/>
        <v>4.51</v>
      </c>
      <c r="L42" s="180">
        <f t="shared" ca="1" si="8"/>
        <v>0</v>
      </c>
      <c r="M42" s="181">
        <f t="shared" ca="1" si="9"/>
        <v>329.28999999999996</v>
      </c>
      <c r="N42" s="179">
        <f t="shared" ca="1" si="10"/>
        <v>254.80348193082079</v>
      </c>
      <c r="O42" s="180">
        <f t="shared" ca="1" si="11"/>
        <v>82.078565134076328</v>
      </c>
      <c r="P42" s="180">
        <f t="shared" ca="1" si="12"/>
        <v>4.6780529351027962</v>
      </c>
      <c r="Q42" s="180">
        <f t="shared" ca="1" si="13"/>
        <v>0</v>
      </c>
      <c r="R42" s="181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341.56456300000002</v>
      </c>
      <c r="C43" s="179">
        <f t="shared" ca="1" si="15"/>
        <v>254.80716399799999</v>
      </c>
      <c r="D43" s="180">
        <f t="shared" ca="1" si="15"/>
        <v>82.077964488900022</v>
      </c>
      <c r="E43" s="180">
        <f t="shared" ca="1" si="15"/>
        <v>4.6794345131000004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329.298092</v>
      </c>
      <c r="I43" s="183">
        <f t="shared" ca="1" si="5"/>
        <v>245.65</v>
      </c>
      <c r="J43" s="180">
        <f t="shared" ca="1" si="6"/>
        <v>79.13</v>
      </c>
      <c r="K43" s="180">
        <f t="shared" ca="1" si="7"/>
        <v>4.51</v>
      </c>
      <c r="L43" s="180">
        <f t="shared" ca="1" si="8"/>
        <v>0</v>
      </c>
      <c r="M43" s="181">
        <f t="shared" ca="1" si="9"/>
        <v>329.28999999999996</v>
      </c>
      <c r="N43" s="179">
        <f t="shared" ca="1" si="10"/>
        <v>254.80348193082079</v>
      </c>
      <c r="O43" s="180">
        <f t="shared" ca="1" si="11"/>
        <v>82.078565134076328</v>
      </c>
      <c r="P43" s="180">
        <f t="shared" ca="1" si="12"/>
        <v>4.6780529351027962</v>
      </c>
      <c r="Q43" s="180">
        <f t="shared" ca="1" si="13"/>
        <v>0</v>
      </c>
      <c r="R43" s="181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341.56456300000002</v>
      </c>
      <c r="C44" s="179">
        <f t="shared" ca="1" si="15"/>
        <v>254.80716399799999</v>
      </c>
      <c r="D44" s="180">
        <f t="shared" ca="1" si="15"/>
        <v>82.077964488900022</v>
      </c>
      <c r="E44" s="180">
        <f t="shared" ca="1" si="15"/>
        <v>4.6794345131000004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329.298092</v>
      </c>
      <c r="I44" s="183">
        <f t="shared" ca="1" si="5"/>
        <v>245.65</v>
      </c>
      <c r="J44" s="180">
        <f t="shared" ca="1" si="6"/>
        <v>79.13</v>
      </c>
      <c r="K44" s="180">
        <f t="shared" ca="1" si="7"/>
        <v>4.51</v>
      </c>
      <c r="L44" s="180">
        <f t="shared" ca="1" si="8"/>
        <v>0</v>
      </c>
      <c r="M44" s="181">
        <f t="shared" ca="1" si="9"/>
        <v>329.28999999999996</v>
      </c>
      <c r="N44" s="179">
        <f t="shared" ca="1" si="10"/>
        <v>254.80348193082079</v>
      </c>
      <c r="O44" s="180">
        <f t="shared" ca="1" si="11"/>
        <v>82.078565134076328</v>
      </c>
      <c r="P44" s="180">
        <f t="shared" ca="1" si="12"/>
        <v>4.6780529351027962</v>
      </c>
      <c r="Q44" s="180">
        <f t="shared" ca="1" si="13"/>
        <v>0</v>
      </c>
      <c r="R44" s="181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341.56456300000002</v>
      </c>
      <c r="C45" s="179">
        <f t="shared" ca="1" si="15"/>
        <v>254.80716399799999</v>
      </c>
      <c r="D45" s="180">
        <f t="shared" ca="1" si="15"/>
        <v>82.077964488900022</v>
      </c>
      <c r="E45" s="180">
        <f t="shared" ca="1" si="15"/>
        <v>4.6794345131000004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329.298092</v>
      </c>
      <c r="I45" s="183">
        <f t="shared" ca="1" si="5"/>
        <v>245.65</v>
      </c>
      <c r="J45" s="180">
        <f t="shared" ca="1" si="6"/>
        <v>79.13</v>
      </c>
      <c r="K45" s="180">
        <f t="shared" ca="1" si="7"/>
        <v>4.51</v>
      </c>
      <c r="L45" s="180">
        <f t="shared" ca="1" si="8"/>
        <v>0</v>
      </c>
      <c r="M45" s="181">
        <f t="shared" ca="1" si="9"/>
        <v>329.28999999999996</v>
      </c>
      <c r="N45" s="179">
        <f t="shared" ca="1" si="10"/>
        <v>254.80348193082079</v>
      </c>
      <c r="O45" s="180">
        <f t="shared" ca="1" si="11"/>
        <v>82.078565134076328</v>
      </c>
      <c r="P45" s="180">
        <f t="shared" ca="1" si="12"/>
        <v>4.6780529351027962</v>
      </c>
      <c r="Q45" s="180">
        <f t="shared" ca="1" si="13"/>
        <v>0</v>
      </c>
      <c r="R45" s="181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341.56456300000002</v>
      </c>
      <c r="C46" s="179">
        <f t="shared" ca="1" si="15"/>
        <v>254.80716399799999</v>
      </c>
      <c r="D46" s="180">
        <f t="shared" ca="1" si="15"/>
        <v>82.077964488900022</v>
      </c>
      <c r="E46" s="180">
        <f t="shared" ca="1" si="15"/>
        <v>4.6794345131000004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329.298092</v>
      </c>
      <c r="I46" s="183">
        <f t="shared" ca="1" si="5"/>
        <v>245.65</v>
      </c>
      <c r="J46" s="180">
        <f t="shared" ca="1" si="6"/>
        <v>79.13</v>
      </c>
      <c r="K46" s="180">
        <f t="shared" ca="1" si="7"/>
        <v>4.51</v>
      </c>
      <c r="L46" s="180">
        <f t="shared" ca="1" si="8"/>
        <v>0</v>
      </c>
      <c r="M46" s="181">
        <f t="shared" ca="1" si="9"/>
        <v>329.28999999999996</v>
      </c>
      <c r="N46" s="179">
        <f t="shared" ca="1" si="10"/>
        <v>254.80348193082079</v>
      </c>
      <c r="O46" s="180">
        <f t="shared" ca="1" si="11"/>
        <v>82.078565134076328</v>
      </c>
      <c r="P46" s="180">
        <f t="shared" ca="1" si="12"/>
        <v>4.6780529351027962</v>
      </c>
      <c r="Q46" s="180">
        <f t="shared" ca="1" si="13"/>
        <v>0</v>
      </c>
      <c r="R46" s="181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341.56456300000002</v>
      </c>
      <c r="C47" s="179">
        <f t="shared" ca="1" si="15"/>
        <v>254.80716399799999</v>
      </c>
      <c r="D47" s="180">
        <f t="shared" ca="1" si="15"/>
        <v>82.077964488900022</v>
      </c>
      <c r="E47" s="180">
        <f t="shared" ca="1" si="15"/>
        <v>4.6794345131000004</v>
      </c>
      <c r="F47" s="181">
        <f t="shared" ca="1" si="15"/>
        <v>0</v>
      </c>
      <c r="G47" s="182">
        <f t="shared" ca="1" si="1"/>
        <v>341.56009999999998</v>
      </c>
      <c r="H47" s="182">
        <f t="shared" ca="1" si="2"/>
        <v>329.298092</v>
      </c>
      <c r="I47" s="183">
        <f t="shared" ca="1" si="5"/>
        <v>245.65</v>
      </c>
      <c r="J47" s="180">
        <f t="shared" ca="1" si="6"/>
        <v>79.13</v>
      </c>
      <c r="K47" s="180">
        <f t="shared" ca="1" si="7"/>
        <v>4.51</v>
      </c>
      <c r="L47" s="180">
        <f t="shared" ca="1" si="8"/>
        <v>0</v>
      </c>
      <c r="M47" s="181">
        <f t="shared" ca="1" si="9"/>
        <v>329.28999999999996</v>
      </c>
      <c r="N47" s="179">
        <f t="shared" ca="1" si="10"/>
        <v>254.80348193082079</v>
      </c>
      <c r="O47" s="180">
        <f t="shared" ca="1" si="11"/>
        <v>82.078565134076328</v>
      </c>
      <c r="P47" s="180">
        <f t="shared" ca="1" si="12"/>
        <v>4.6780529351027962</v>
      </c>
      <c r="Q47" s="180">
        <f t="shared" ca="1" si="13"/>
        <v>0</v>
      </c>
      <c r="R47" s="181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341.56456300000002</v>
      </c>
      <c r="C48" s="179">
        <f t="shared" ca="1" si="15"/>
        <v>254.80716399799999</v>
      </c>
      <c r="D48" s="180">
        <f t="shared" ca="1" si="15"/>
        <v>82.077964488900022</v>
      </c>
      <c r="E48" s="180">
        <f t="shared" ca="1" si="15"/>
        <v>4.6794345131000004</v>
      </c>
      <c r="F48" s="181">
        <f t="shared" ca="1" si="15"/>
        <v>0</v>
      </c>
      <c r="G48" s="182">
        <f t="shared" ca="1" si="1"/>
        <v>341.56009999999998</v>
      </c>
      <c r="H48" s="182">
        <f t="shared" ca="1" si="2"/>
        <v>329.298092</v>
      </c>
      <c r="I48" s="183">
        <f t="shared" ca="1" si="5"/>
        <v>245.65</v>
      </c>
      <c r="J48" s="180">
        <f t="shared" ca="1" si="6"/>
        <v>79.13</v>
      </c>
      <c r="K48" s="180">
        <f t="shared" ca="1" si="7"/>
        <v>4.51</v>
      </c>
      <c r="L48" s="180">
        <f t="shared" ca="1" si="8"/>
        <v>0</v>
      </c>
      <c r="M48" s="181">
        <f t="shared" ca="1" si="9"/>
        <v>329.28999999999996</v>
      </c>
      <c r="N48" s="179">
        <f t="shared" ca="1" si="10"/>
        <v>254.80348193082079</v>
      </c>
      <c r="O48" s="180">
        <f t="shared" ca="1" si="11"/>
        <v>82.078565134076328</v>
      </c>
      <c r="P48" s="180">
        <f t="shared" ca="1" si="12"/>
        <v>4.6780529351027962</v>
      </c>
      <c r="Q48" s="180">
        <f t="shared" ca="1" si="13"/>
        <v>0</v>
      </c>
      <c r="R48" s="181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341.56456300000002</v>
      </c>
      <c r="C49" s="179">
        <f t="shared" ca="1" si="15"/>
        <v>254.80716399799999</v>
      </c>
      <c r="D49" s="180">
        <f t="shared" ca="1" si="15"/>
        <v>82.077964488900022</v>
      </c>
      <c r="E49" s="180">
        <f t="shared" ca="1" si="15"/>
        <v>4.6794345131000004</v>
      </c>
      <c r="F49" s="181">
        <f t="shared" ca="1" si="15"/>
        <v>0</v>
      </c>
      <c r="G49" s="182">
        <f t="shared" ca="1" si="1"/>
        <v>341.56009999999998</v>
      </c>
      <c r="H49" s="182">
        <f t="shared" ca="1" si="2"/>
        <v>329.298092</v>
      </c>
      <c r="I49" s="183">
        <f t="shared" ca="1" si="5"/>
        <v>245.65</v>
      </c>
      <c r="J49" s="180">
        <f t="shared" ca="1" si="6"/>
        <v>79.13</v>
      </c>
      <c r="K49" s="180">
        <f t="shared" ca="1" si="7"/>
        <v>4.51</v>
      </c>
      <c r="L49" s="180">
        <f t="shared" ca="1" si="8"/>
        <v>0</v>
      </c>
      <c r="M49" s="181">
        <f t="shared" ca="1" si="9"/>
        <v>329.28999999999996</v>
      </c>
      <c r="N49" s="179">
        <f t="shared" ca="1" si="10"/>
        <v>254.80348193082079</v>
      </c>
      <c r="O49" s="180">
        <f t="shared" ca="1" si="11"/>
        <v>82.078565134076328</v>
      </c>
      <c r="P49" s="180">
        <f t="shared" ca="1" si="12"/>
        <v>4.6780529351027962</v>
      </c>
      <c r="Q49" s="180">
        <f t="shared" ca="1" si="13"/>
        <v>0</v>
      </c>
      <c r="R49" s="181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341.56456300000002</v>
      </c>
      <c r="C50" s="179">
        <f t="shared" ca="1" si="15"/>
        <v>254.80716399799999</v>
      </c>
      <c r="D50" s="180">
        <f t="shared" ca="1" si="15"/>
        <v>82.077964488900022</v>
      </c>
      <c r="E50" s="180">
        <f t="shared" ca="1" si="15"/>
        <v>4.6794345131000004</v>
      </c>
      <c r="F50" s="181">
        <f t="shared" ca="1" si="15"/>
        <v>0</v>
      </c>
      <c r="G50" s="182">
        <f t="shared" ca="1" si="1"/>
        <v>308.49630000000002</v>
      </c>
      <c r="H50" s="182">
        <f t="shared" ca="1" si="2"/>
        <v>297.42128300000002</v>
      </c>
      <c r="I50" s="183">
        <f t="shared" ca="1" si="5"/>
        <v>213.78</v>
      </c>
      <c r="J50" s="180">
        <f t="shared" ca="1" si="6"/>
        <v>79.13</v>
      </c>
      <c r="K50" s="180">
        <f t="shared" ca="1" si="7"/>
        <v>4.51</v>
      </c>
      <c r="L50" s="180">
        <f t="shared" ca="1" si="8"/>
        <v>0</v>
      </c>
      <c r="M50" s="181">
        <f t="shared" ca="1" si="9"/>
        <v>297.41999999999996</v>
      </c>
      <c r="N50" s="179">
        <f t="shared" ca="1" si="10"/>
        <v>221.74143976195285</v>
      </c>
      <c r="O50" s="180">
        <f t="shared" ca="1" si="11"/>
        <v>82.076902087956441</v>
      </c>
      <c r="P50" s="180">
        <f t="shared" ca="1" si="12"/>
        <v>4.677958150090781</v>
      </c>
      <c r="Q50" s="180">
        <f t="shared" ca="1" si="13"/>
        <v>0</v>
      </c>
      <c r="R50" s="181">
        <f t="shared" ca="1" si="14"/>
        <v>308.49630000000008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341.56456300000002</v>
      </c>
      <c r="C51" s="179">
        <f t="shared" ca="1" si="15"/>
        <v>254.80716399799999</v>
      </c>
      <c r="D51" s="180">
        <f t="shared" ca="1" si="15"/>
        <v>82.077964488900022</v>
      </c>
      <c r="E51" s="180">
        <f t="shared" ca="1" si="15"/>
        <v>4.6794345131000004</v>
      </c>
      <c r="F51" s="181">
        <f t="shared" ca="1" si="15"/>
        <v>0</v>
      </c>
      <c r="G51" s="182">
        <f t="shared" ca="1" si="1"/>
        <v>294.99630000000002</v>
      </c>
      <c r="H51" s="182">
        <f t="shared" ca="1" si="2"/>
        <v>284.405933</v>
      </c>
      <c r="I51" s="183">
        <f t="shared" ca="1" si="5"/>
        <v>200.76</v>
      </c>
      <c r="J51" s="180">
        <f t="shared" ca="1" si="6"/>
        <v>79.13</v>
      </c>
      <c r="K51" s="180">
        <f t="shared" ca="1" si="7"/>
        <v>4.51</v>
      </c>
      <c r="L51" s="180">
        <f t="shared" ca="1" si="8"/>
        <v>0</v>
      </c>
      <c r="M51" s="181">
        <f t="shared" ca="1" si="9"/>
        <v>284.39999999999998</v>
      </c>
      <c r="N51" s="179">
        <f t="shared" ca="1" si="10"/>
        <v>208.24000417721521</v>
      </c>
      <c r="O51" s="180">
        <f t="shared" ca="1" si="11"/>
        <v>82.078260263713076</v>
      </c>
      <c r="P51" s="180">
        <f t="shared" ca="1" si="12"/>
        <v>4.6780355590717306</v>
      </c>
      <c r="Q51" s="180">
        <f t="shared" ca="1" si="13"/>
        <v>0</v>
      </c>
      <c r="R51" s="181">
        <f t="shared" ca="1" si="14"/>
        <v>294.99630000000002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341.56456300000002</v>
      </c>
      <c r="C52" s="179">
        <f t="shared" ca="1" si="15"/>
        <v>254.80716399799999</v>
      </c>
      <c r="D52" s="180">
        <f t="shared" ca="1" si="15"/>
        <v>82.077964488900022</v>
      </c>
      <c r="E52" s="180">
        <f t="shared" ca="1" si="15"/>
        <v>4.6794345131000004</v>
      </c>
      <c r="F52" s="181">
        <f t="shared" ca="1" si="15"/>
        <v>0</v>
      </c>
      <c r="G52" s="182">
        <f t="shared" ca="1" si="1"/>
        <v>274.75630000000001</v>
      </c>
      <c r="H52" s="182">
        <f t="shared" ca="1" si="2"/>
        <v>264.89254899999997</v>
      </c>
      <c r="I52" s="183">
        <f t="shared" ca="1" si="5"/>
        <v>181.25</v>
      </c>
      <c r="J52" s="180">
        <f t="shared" ca="1" si="6"/>
        <v>79.13</v>
      </c>
      <c r="K52" s="180">
        <f t="shared" ca="1" si="7"/>
        <v>4.51</v>
      </c>
      <c r="L52" s="180">
        <f t="shared" ca="1" si="8"/>
        <v>0</v>
      </c>
      <c r="M52" s="181">
        <f t="shared" ca="1" si="9"/>
        <v>264.89</v>
      </c>
      <c r="N52" s="179">
        <f t="shared" ca="1" si="10"/>
        <v>188.00097918003701</v>
      </c>
      <c r="O52" s="180">
        <f t="shared" ca="1" si="11"/>
        <v>82.077337834572845</v>
      </c>
      <c r="P52" s="180">
        <f t="shared" ca="1" si="12"/>
        <v>4.6779829853901616</v>
      </c>
      <c r="Q52" s="180">
        <f t="shared" ca="1" si="13"/>
        <v>0</v>
      </c>
      <c r="R52" s="181">
        <f t="shared" ca="1" si="14"/>
        <v>274.75630000000001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341.56456300000002</v>
      </c>
      <c r="C53" s="179">
        <f t="shared" ca="1" si="15"/>
        <v>254.80716399799999</v>
      </c>
      <c r="D53" s="180">
        <f t="shared" ca="1" si="15"/>
        <v>82.077964488900022</v>
      </c>
      <c r="E53" s="180">
        <f t="shared" ca="1" si="15"/>
        <v>4.6794345131000004</v>
      </c>
      <c r="F53" s="181">
        <f t="shared" ca="1" si="15"/>
        <v>0</v>
      </c>
      <c r="G53" s="182">
        <f t="shared" ca="1" si="1"/>
        <v>244.75630000000001</v>
      </c>
      <c r="H53" s="182">
        <f t="shared" ca="1" si="2"/>
        <v>235.969549</v>
      </c>
      <c r="I53" s="183">
        <f t="shared" ca="1" si="5"/>
        <v>152.33000000000001</v>
      </c>
      <c r="J53" s="180">
        <f t="shared" ca="1" si="6"/>
        <v>79.13</v>
      </c>
      <c r="K53" s="180">
        <f t="shared" ca="1" si="7"/>
        <v>4.51</v>
      </c>
      <c r="L53" s="180">
        <f t="shared" ca="1" si="8"/>
        <v>0</v>
      </c>
      <c r="M53" s="181">
        <f t="shared" ca="1" si="9"/>
        <v>235.97</v>
      </c>
      <c r="N53" s="179">
        <f t="shared" ca="1" si="10"/>
        <v>158.00197982370642</v>
      </c>
      <c r="O53" s="180">
        <f t="shared" ca="1" si="11"/>
        <v>82.076391147179734</v>
      </c>
      <c r="P53" s="180">
        <f t="shared" ca="1" si="12"/>
        <v>4.6779290291138702</v>
      </c>
      <c r="Q53" s="180">
        <f t="shared" ca="1" si="13"/>
        <v>0</v>
      </c>
      <c r="R53" s="181">
        <f t="shared" ca="1" si="14"/>
        <v>244.75630000000004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341.56456300000002</v>
      </c>
      <c r="C54" s="179">
        <f t="shared" ca="1" si="15"/>
        <v>254.80716399799999</v>
      </c>
      <c r="D54" s="180">
        <f t="shared" ca="1" si="15"/>
        <v>82.077964488900022</v>
      </c>
      <c r="E54" s="180">
        <f t="shared" ca="1" si="15"/>
        <v>4.6794345131000004</v>
      </c>
      <c r="F54" s="181">
        <f t="shared" ca="1" si="15"/>
        <v>0</v>
      </c>
      <c r="G54" s="182">
        <f t="shared" ca="1" si="1"/>
        <v>221.75630000000001</v>
      </c>
      <c r="H54" s="182">
        <f t="shared" ca="1" si="2"/>
        <v>213.79524900000001</v>
      </c>
      <c r="I54" s="183">
        <f t="shared" ca="1" si="5"/>
        <v>130.15</v>
      </c>
      <c r="J54" s="180">
        <f t="shared" ca="1" si="6"/>
        <v>79.13</v>
      </c>
      <c r="K54" s="180">
        <f t="shared" ca="1" si="7"/>
        <v>4.51</v>
      </c>
      <c r="L54" s="180">
        <f t="shared" ca="1" si="8"/>
        <v>0</v>
      </c>
      <c r="M54" s="181">
        <f t="shared" ca="1" si="9"/>
        <v>213.79</v>
      </c>
      <c r="N54" s="179">
        <f t="shared" ca="1" si="10"/>
        <v>134.99968401234858</v>
      </c>
      <c r="O54" s="180">
        <f t="shared" ca="1" si="11"/>
        <v>82.07856316478788</v>
      </c>
      <c r="P54" s="180">
        <f t="shared" ca="1" si="12"/>
        <v>4.6780528228635578</v>
      </c>
      <c r="Q54" s="180">
        <f t="shared" ca="1" si="13"/>
        <v>0</v>
      </c>
      <c r="R54" s="181">
        <f t="shared" ca="1" si="14"/>
        <v>221.75630000000001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341.56456300000002</v>
      </c>
      <c r="C55" s="179">
        <f t="shared" ca="1" si="15"/>
        <v>254.80716399799999</v>
      </c>
      <c r="D55" s="180">
        <f t="shared" ca="1" si="15"/>
        <v>82.077964488900022</v>
      </c>
      <c r="E55" s="180">
        <f t="shared" ca="1" si="15"/>
        <v>4.6794345131000004</v>
      </c>
      <c r="F55" s="181">
        <f t="shared" ca="1" si="15"/>
        <v>0</v>
      </c>
      <c r="G55" s="182">
        <f t="shared" ca="1" si="1"/>
        <v>221.75630000000001</v>
      </c>
      <c r="H55" s="182">
        <f t="shared" ca="1" si="2"/>
        <v>213.79524900000001</v>
      </c>
      <c r="I55" s="183">
        <f t="shared" ca="1" si="5"/>
        <v>130.15</v>
      </c>
      <c r="J55" s="180">
        <f t="shared" ca="1" si="6"/>
        <v>79.13</v>
      </c>
      <c r="K55" s="180">
        <f t="shared" ca="1" si="7"/>
        <v>4.51</v>
      </c>
      <c r="L55" s="180">
        <f t="shared" ca="1" si="8"/>
        <v>0</v>
      </c>
      <c r="M55" s="181">
        <f t="shared" ca="1" si="9"/>
        <v>213.79</v>
      </c>
      <c r="N55" s="179">
        <f t="shared" ca="1" si="10"/>
        <v>134.99968401234858</v>
      </c>
      <c r="O55" s="180">
        <f t="shared" ca="1" si="11"/>
        <v>82.07856316478788</v>
      </c>
      <c r="P55" s="180">
        <f t="shared" ca="1" si="12"/>
        <v>4.6780528228635578</v>
      </c>
      <c r="Q55" s="180">
        <f t="shared" ca="1" si="13"/>
        <v>0</v>
      </c>
      <c r="R55" s="181">
        <f t="shared" ca="1" si="14"/>
        <v>221.75630000000001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341.56456300000002</v>
      </c>
      <c r="C56" s="179">
        <f t="shared" ca="1" si="15"/>
        <v>254.80716399799999</v>
      </c>
      <c r="D56" s="180">
        <f t="shared" ca="1" si="15"/>
        <v>82.077964488900022</v>
      </c>
      <c r="E56" s="180">
        <f t="shared" ca="1" si="15"/>
        <v>4.6794345131000004</v>
      </c>
      <c r="F56" s="181">
        <f t="shared" ca="1" si="15"/>
        <v>0</v>
      </c>
      <c r="G56" s="182">
        <f t="shared" ca="1" si="1"/>
        <v>221.75630000000001</v>
      </c>
      <c r="H56" s="182">
        <f t="shared" ca="1" si="2"/>
        <v>213.79524900000001</v>
      </c>
      <c r="I56" s="183">
        <f t="shared" ca="1" si="5"/>
        <v>130.15</v>
      </c>
      <c r="J56" s="180">
        <f t="shared" ca="1" si="6"/>
        <v>79.13</v>
      </c>
      <c r="K56" s="180">
        <f t="shared" ca="1" si="7"/>
        <v>4.51</v>
      </c>
      <c r="L56" s="180">
        <f t="shared" ca="1" si="8"/>
        <v>0</v>
      </c>
      <c r="M56" s="181">
        <f t="shared" ca="1" si="9"/>
        <v>213.79</v>
      </c>
      <c r="N56" s="179">
        <f t="shared" ca="1" si="10"/>
        <v>134.99968401234858</v>
      </c>
      <c r="O56" s="180">
        <f t="shared" ca="1" si="11"/>
        <v>82.07856316478788</v>
      </c>
      <c r="P56" s="180">
        <f t="shared" ca="1" si="12"/>
        <v>4.6780528228635578</v>
      </c>
      <c r="Q56" s="180">
        <f t="shared" ca="1" si="13"/>
        <v>0</v>
      </c>
      <c r="R56" s="181">
        <f t="shared" ca="1" si="14"/>
        <v>221.75630000000001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341.56456300000002</v>
      </c>
      <c r="C57" s="179">
        <f t="shared" ca="1" si="15"/>
        <v>254.80716399799999</v>
      </c>
      <c r="D57" s="180">
        <f t="shared" ca="1" si="15"/>
        <v>82.077964488900022</v>
      </c>
      <c r="E57" s="180">
        <f t="shared" ca="1" si="15"/>
        <v>4.6794345131000004</v>
      </c>
      <c r="F57" s="181">
        <f t="shared" ca="1" si="15"/>
        <v>0</v>
      </c>
      <c r="G57" s="182">
        <f t="shared" ca="1" si="1"/>
        <v>221.75630000000001</v>
      </c>
      <c r="H57" s="182">
        <f t="shared" ca="1" si="2"/>
        <v>213.79524900000001</v>
      </c>
      <c r="I57" s="183">
        <f t="shared" ca="1" si="5"/>
        <v>130.15</v>
      </c>
      <c r="J57" s="180">
        <f t="shared" ca="1" si="6"/>
        <v>79.13</v>
      </c>
      <c r="K57" s="180">
        <f t="shared" ca="1" si="7"/>
        <v>4.51</v>
      </c>
      <c r="L57" s="180">
        <f t="shared" ca="1" si="8"/>
        <v>0</v>
      </c>
      <c r="M57" s="181">
        <f t="shared" ca="1" si="9"/>
        <v>213.79</v>
      </c>
      <c r="N57" s="179">
        <f t="shared" ca="1" si="10"/>
        <v>134.99968401234858</v>
      </c>
      <c r="O57" s="180">
        <f t="shared" ca="1" si="11"/>
        <v>82.07856316478788</v>
      </c>
      <c r="P57" s="180">
        <f t="shared" ca="1" si="12"/>
        <v>4.6780528228635578</v>
      </c>
      <c r="Q57" s="180">
        <f t="shared" ca="1" si="13"/>
        <v>0</v>
      </c>
      <c r="R57" s="181">
        <f t="shared" ca="1" si="14"/>
        <v>221.75630000000001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341.56456300000002</v>
      </c>
      <c r="C58" s="179">
        <f t="shared" ca="1" si="15"/>
        <v>254.80716399799999</v>
      </c>
      <c r="D58" s="180">
        <f t="shared" ca="1" si="15"/>
        <v>82.077964488900022</v>
      </c>
      <c r="E58" s="180">
        <f t="shared" ca="1" si="15"/>
        <v>4.6794345131000004</v>
      </c>
      <c r="F58" s="181">
        <f t="shared" ca="1" si="15"/>
        <v>0</v>
      </c>
      <c r="G58" s="182">
        <f t="shared" ca="1" si="1"/>
        <v>221.75630000000001</v>
      </c>
      <c r="H58" s="182">
        <f t="shared" ca="1" si="2"/>
        <v>213.79524900000001</v>
      </c>
      <c r="I58" s="183">
        <f t="shared" ca="1" si="5"/>
        <v>130.15</v>
      </c>
      <c r="J58" s="180">
        <f t="shared" ca="1" si="6"/>
        <v>79.13</v>
      </c>
      <c r="K58" s="180">
        <f t="shared" ca="1" si="7"/>
        <v>4.51</v>
      </c>
      <c r="L58" s="180">
        <f t="shared" ca="1" si="8"/>
        <v>0</v>
      </c>
      <c r="M58" s="181">
        <f t="shared" ca="1" si="9"/>
        <v>213.79</v>
      </c>
      <c r="N58" s="179">
        <f t="shared" ca="1" si="10"/>
        <v>134.99968401234858</v>
      </c>
      <c r="O58" s="180">
        <f t="shared" ca="1" si="11"/>
        <v>82.07856316478788</v>
      </c>
      <c r="P58" s="180">
        <f t="shared" ca="1" si="12"/>
        <v>4.6780528228635578</v>
      </c>
      <c r="Q58" s="180">
        <f t="shared" ca="1" si="13"/>
        <v>0</v>
      </c>
      <c r="R58" s="181">
        <f t="shared" ca="1" si="14"/>
        <v>221.75630000000001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341.56456300000002</v>
      </c>
      <c r="C59" s="179">
        <f t="shared" ca="1" si="15"/>
        <v>254.80716399799999</v>
      </c>
      <c r="D59" s="180">
        <f t="shared" ca="1" si="15"/>
        <v>82.077964488900022</v>
      </c>
      <c r="E59" s="180">
        <f t="shared" ca="1" si="15"/>
        <v>4.6794345131000004</v>
      </c>
      <c r="F59" s="181">
        <f t="shared" ca="1" si="15"/>
        <v>0</v>
      </c>
      <c r="G59" s="182">
        <f t="shared" ca="1" si="1"/>
        <v>221.75630000000001</v>
      </c>
      <c r="H59" s="182">
        <f t="shared" ca="1" si="2"/>
        <v>213.79524900000001</v>
      </c>
      <c r="I59" s="183">
        <f t="shared" ca="1" si="5"/>
        <v>130.15</v>
      </c>
      <c r="J59" s="180">
        <f t="shared" ca="1" si="6"/>
        <v>79.13</v>
      </c>
      <c r="K59" s="180">
        <f t="shared" ca="1" si="7"/>
        <v>4.51</v>
      </c>
      <c r="L59" s="180">
        <f t="shared" ca="1" si="8"/>
        <v>0</v>
      </c>
      <c r="M59" s="181">
        <f t="shared" ca="1" si="9"/>
        <v>213.79</v>
      </c>
      <c r="N59" s="179">
        <f t="shared" ca="1" si="10"/>
        <v>134.99968401234858</v>
      </c>
      <c r="O59" s="180">
        <f t="shared" ca="1" si="11"/>
        <v>82.07856316478788</v>
      </c>
      <c r="P59" s="180">
        <f t="shared" ca="1" si="12"/>
        <v>4.6780528228635578</v>
      </c>
      <c r="Q59" s="180">
        <f t="shared" ca="1" si="13"/>
        <v>0</v>
      </c>
      <c r="R59" s="181">
        <f t="shared" ca="1" si="14"/>
        <v>221.75630000000001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341.56456300000002</v>
      </c>
      <c r="C60" s="179">
        <f t="shared" ca="1" si="15"/>
        <v>254.80716399799999</v>
      </c>
      <c r="D60" s="180">
        <f t="shared" ca="1" si="15"/>
        <v>82.077964488900022</v>
      </c>
      <c r="E60" s="180">
        <f t="shared" ca="1" si="15"/>
        <v>4.6794345131000004</v>
      </c>
      <c r="F60" s="181">
        <f t="shared" ca="1" si="15"/>
        <v>0</v>
      </c>
      <c r="G60" s="182">
        <f t="shared" ca="1" si="1"/>
        <v>221.75630000000001</v>
      </c>
      <c r="H60" s="182">
        <f t="shared" ca="1" si="2"/>
        <v>213.79524900000001</v>
      </c>
      <c r="I60" s="183">
        <f t="shared" ca="1" si="5"/>
        <v>130.15</v>
      </c>
      <c r="J60" s="180">
        <f t="shared" ca="1" si="6"/>
        <v>79.13</v>
      </c>
      <c r="K60" s="180">
        <f t="shared" ca="1" si="7"/>
        <v>4.51</v>
      </c>
      <c r="L60" s="180">
        <f t="shared" ca="1" si="8"/>
        <v>0</v>
      </c>
      <c r="M60" s="181">
        <f t="shared" ca="1" si="9"/>
        <v>213.79</v>
      </c>
      <c r="N60" s="179">
        <f t="shared" ca="1" si="10"/>
        <v>134.99968401234858</v>
      </c>
      <c r="O60" s="180">
        <f t="shared" ca="1" si="11"/>
        <v>82.07856316478788</v>
      </c>
      <c r="P60" s="180">
        <f t="shared" ca="1" si="12"/>
        <v>4.6780528228635578</v>
      </c>
      <c r="Q60" s="180">
        <f t="shared" ca="1" si="13"/>
        <v>0</v>
      </c>
      <c r="R60" s="181">
        <f t="shared" ca="1" si="14"/>
        <v>221.75630000000001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341.56456300000002</v>
      </c>
      <c r="C61" s="179">
        <f t="shared" ca="1" si="15"/>
        <v>254.80716399799999</v>
      </c>
      <c r="D61" s="180">
        <f t="shared" ca="1" si="15"/>
        <v>82.077964488900022</v>
      </c>
      <c r="E61" s="180">
        <f t="shared" ca="1" si="15"/>
        <v>4.6794345131000004</v>
      </c>
      <c r="F61" s="181">
        <f t="shared" ca="1" si="15"/>
        <v>0</v>
      </c>
      <c r="G61" s="182">
        <f t="shared" ca="1" si="1"/>
        <v>221.75630000000001</v>
      </c>
      <c r="H61" s="182">
        <f t="shared" ca="1" si="2"/>
        <v>213.79524900000001</v>
      </c>
      <c r="I61" s="183">
        <f t="shared" ca="1" si="5"/>
        <v>130.15</v>
      </c>
      <c r="J61" s="180">
        <f t="shared" ca="1" si="6"/>
        <v>79.13</v>
      </c>
      <c r="K61" s="180">
        <f t="shared" ca="1" si="7"/>
        <v>4.51</v>
      </c>
      <c r="L61" s="180">
        <f t="shared" ca="1" si="8"/>
        <v>0</v>
      </c>
      <c r="M61" s="181">
        <f t="shared" ca="1" si="9"/>
        <v>213.79</v>
      </c>
      <c r="N61" s="179">
        <f t="shared" ca="1" si="10"/>
        <v>134.99968401234858</v>
      </c>
      <c r="O61" s="180">
        <f t="shared" ca="1" si="11"/>
        <v>82.07856316478788</v>
      </c>
      <c r="P61" s="180">
        <f t="shared" ca="1" si="12"/>
        <v>4.6780528228635578</v>
      </c>
      <c r="Q61" s="180">
        <f t="shared" ca="1" si="13"/>
        <v>0</v>
      </c>
      <c r="R61" s="181">
        <f t="shared" ca="1" si="14"/>
        <v>221.75630000000001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341.56456300000002</v>
      </c>
      <c r="C62" s="179">
        <f t="shared" ca="1" si="15"/>
        <v>254.80716399799999</v>
      </c>
      <c r="D62" s="180">
        <f t="shared" ca="1" si="15"/>
        <v>82.077964488900022</v>
      </c>
      <c r="E62" s="180">
        <f t="shared" ca="1" si="15"/>
        <v>4.6794345131000004</v>
      </c>
      <c r="F62" s="181">
        <f t="shared" ca="1" si="15"/>
        <v>0</v>
      </c>
      <c r="G62" s="182">
        <f t="shared" ca="1" si="1"/>
        <v>221.75630000000001</v>
      </c>
      <c r="H62" s="182">
        <f t="shared" ca="1" si="2"/>
        <v>213.79524900000001</v>
      </c>
      <c r="I62" s="183">
        <f t="shared" ca="1" si="5"/>
        <v>130.15</v>
      </c>
      <c r="J62" s="180">
        <f t="shared" ca="1" si="6"/>
        <v>79.13</v>
      </c>
      <c r="K62" s="180">
        <f t="shared" ca="1" si="7"/>
        <v>4.51</v>
      </c>
      <c r="L62" s="180">
        <f t="shared" ca="1" si="8"/>
        <v>0</v>
      </c>
      <c r="M62" s="181">
        <f t="shared" ca="1" si="9"/>
        <v>213.79</v>
      </c>
      <c r="N62" s="179">
        <f t="shared" ca="1" si="10"/>
        <v>134.99968401234858</v>
      </c>
      <c r="O62" s="180">
        <f t="shared" ca="1" si="11"/>
        <v>82.07856316478788</v>
      </c>
      <c r="P62" s="180">
        <f t="shared" ca="1" si="12"/>
        <v>4.6780528228635578</v>
      </c>
      <c r="Q62" s="180">
        <f t="shared" ca="1" si="13"/>
        <v>0</v>
      </c>
      <c r="R62" s="181">
        <f t="shared" ca="1" si="14"/>
        <v>221.75630000000001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341.56456300000002</v>
      </c>
      <c r="C63" s="179">
        <f t="shared" ca="1" si="15"/>
        <v>254.80716399799999</v>
      </c>
      <c r="D63" s="180">
        <f t="shared" ca="1" si="15"/>
        <v>82.077964488900022</v>
      </c>
      <c r="E63" s="180">
        <f t="shared" ca="1" si="15"/>
        <v>4.6794345131000004</v>
      </c>
      <c r="F63" s="181">
        <f t="shared" ca="1" si="15"/>
        <v>0</v>
      </c>
      <c r="G63" s="182">
        <f t="shared" ca="1" si="1"/>
        <v>236.75630000000001</v>
      </c>
      <c r="H63" s="182">
        <f t="shared" ca="1" si="2"/>
        <v>228.25674900000001</v>
      </c>
      <c r="I63" s="183">
        <f t="shared" ca="1" si="5"/>
        <v>144.61000000000001</v>
      </c>
      <c r="J63" s="180">
        <f t="shared" ca="1" si="6"/>
        <v>79.13</v>
      </c>
      <c r="K63" s="180">
        <f t="shared" ca="1" si="7"/>
        <v>4.51</v>
      </c>
      <c r="L63" s="180">
        <f t="shared" ca="1" si="8"/>
        <v>0</v>
      </c>
      <c r="M63" s="181">
        <f t="shared" ca="1" si="9"/>
        <v>228.25</v>
      </c>
      <c r="N63" s="179">
        <f t="shared" ca="1" si="10"/>
        <v>149.99924881927714</v>
      </c>
      <c r="O63" s="180">
        <f t="shared" ca="1" si="11"/>
        <v>82.078974891566247</v>
      </c>
      <c r="P63" s="180">
        <f t="shared" ca="1" si="12"/>
        <v>4.6780762891566265</v>
      </c>
      <c r="Q63" s="180">
        <f t="shared" ca="1" si="13"/>
        <v>0</v>
      </c>
      <c r="R63" s="181">
        <f t="shared" ca="1" si="14"/>
        <v>236.75630000000001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341.56456300000002</v>
      </c>
      <c r="C64" s="179">
        <f t="shared" ca="1" si="15"/>
        <v>254.80716399799999</v>
      </c>
      <c r="D64" s="180">
        <f t="shared" ca="1" si="15"/>
        <v>82.077964488900022</v>
      </c>
      <c r="E64" s="180">
        <f t="shared" ca="1" si="15"/>
        <v>4.6794345131000004</v>
      </c>
      <c r="F64" s="181">
        <f t="shared" ca="1" si="15"/>
        <v>0</v>
      </c>
      <c r="G64" s="182">
        <f t="shared" ca="1" si="1"/>
        <v>266.75630000000001</v>
      </c>
      <c r="H64" s="182">
        <f t="shared" ca="1" si="2"/>
        <v>257.17974900000002</v>
      </c>
      <c r="I64" s="183">
        <f t="shared" ca="1" si="5"/>
        <v>173.54</v>
      </c>
      <c r="J64" s="180">
        <f t="shared" ca="1" si="6"/>
        <v>79.13</v>
      </c>
      <c r="K64" s="180">
        <f t="shared" ca="1" si="7"/>
        <v>4.51</v>
      </c>
      <c r="L64" s="180">
        <f t="shared" ca="1" si="8"/>
        <v>0</v>
      </c>
      <c r="M64" s="181">
        <f t="shared" ca="1" si="9"/>
        <v>257.18</v>
      </c>
      <c r="N64" s="179">
        <f t="shared" ca="1" si="10"/>
        <v>180.00189867796874</v>
      </c>
      <c r="O64" s="180">
        <f t="shared" ca="1" si="11"/>
        <v>82.076467917411918</v>
      </c>
      <c r="P64" s="180">
        <f t="shared" ca="1" si="12"/>
        <v>4.6779334046193322</v>
      </c>
      <c r="Q64" s="180">
        <f t="shared" ca="1" si="13"/>
        <v>0</v>
      </c>
      <c r="R64" s="181">
        <f t="shared" ca="1" si="14"/>
        <v>266.75630000000001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341.56456300000002</v>
      </c>
      <c r="C65" s="179">
        <f t="shared" ca="1" si="15"/>
        <v>254.80716399799999</v>
      </c>
      <c r="D65" s="180">
        <f t="shared" ca="1" si="15"/>
        <v>82.077964488900022</v>
      </c>
      <c r="E65" s="180">
        <f t="shared" ca="1" si="15"/>
        <v>4.6794345131000004</v>
      </c>
      <c r="F65" s="181">
        <f t="shared" ca="1" si="15"/>
        <v>0</v>
      </c>
      <c r="G65" s="182">
        <f t="shared" ca="1" si="1"/>
        <v>306.75630000000001</v>
      </c>
      <c r="H65" s="182">
        <f t="shared" ca="1" si="2"/>
        <v>295.74374899999998</v>
      </c>
      <c r="I65" s="183">
        <f t="shared" ca="1" si="5"/>
        <v>212.1</v>
      </c>
      <c r="J65" s="180">
        <f t="shared" ca="1" si="6"/>
        <v>79.13</v>
      </c>
      <c r="K65" s="180">
        <f t="shared" ca="1" si="7"/>
        <v>4.51</v>
      </c>
      <c r="L65" s="180">
        <f t="shared" ca="1" si="8"/>
        <v>0</v>
      </c>
      <c r="M65" s="181">
        <f t="shared" ca="1" si="9"/>
        <v>295.74</v>
      </c>
      <c r="N65" s="179">
        <f t="shared" ca="1" si="10"/>
        <v>220.00071424223984</v>
      </c>
      <c r="O65" s="180">
        <f t="shared" ca="1" si="11"/>
        <v>82.077588486508418</v>
      </c>
      <c r="P65" s="180">
        <f t="shared" ca="1" si="12"/>
        <v>4.6779972712517761</v>
      </c>
      <c r="Q65" s="180">
        <f t="shared" ca="1" si="13"/>
        <v>0</v>
      </c>
      <c r="R65" s="181">
        <f t="shared" ca="1" si="14"/>
        <v>306.75630000000007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341.56456300000002</v>
      </c>
      <c r="C66" s="179">
        <f t="shared" ca="1" si="15"/>
        <v>254.80716399799999</v>
      </c>
      <c r="D66" s="180">
        <f t="shared" ca="1" si="15"/>
        <v>82.077964488900022</v>
      </c>
      <c r="E66" s="180">
        <f t="shared" ca="1" si="15"/>
        <v>4.6794345131000004</v>
      </c>
      <c r="F66" s="181">
        <f t="shared" ca="1" si="15"/>
        <v>0</v>
      </c>
      <c r="G66" s="182">
        <f t="shared" ca="1" si="1"/>
        <v>341.56009999999998</v>
      </c>
      <c r="H66" s="182">
        <f t="shared" ca="1" si="2"/>
        <v>329.298092</v>
      </c>
      <c r="I66" s="183">
        <f t="shared" ca="1" si="5"/>
        <v>245.65</v>
      </c>
      <c r="J66" s="180">
        <f t="shared" ca="1" si="6"/>
        <v>79.13</v>
      </c>
      <c r="K66" s="180">
        <f t="shared" ca="1" si="7"/>
        <v>4.51</v>
      </c>
      <c r="L66" s="180">
        <f t="shared" ca="1" si="8"/>
        <v>0</v>
      </c>
      <c r="M66" s="181">
        <f t="shared" ca="1" si="9"/>
        <v>329.28999999999996</v>
      </c>
      <c r="N66" s="179">
        <f t="shared" ca="1" si="10"/>
        <v>254.80348193082079</v>
      </c>
      <c r="O66" s="180">
        <f t="shared" ca="1" si="11"/>
        <v>82.078565134076328</v>
      </c>
      <c r="P66" s="180">
        <f t="shared" ca="1" si="12"/>
        <v>4.6780529351027962</v>
      </c>
      <c r="Q66" s="180">
        <f t="shared" ca="1" si="13"/>
        <v>0</v>
      </c>
      <c r="R66" s="181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341.56456300000002</v>
      </c>
      <c r="C67" s="179">
        <f t="shared" ca="1" si="15"/>
        <v>254.80716399799999</v>
      </c>
      <c r="D67" s="180">
        <f t="shared" ca="1" si="15"/>
        <v>82.077964488900022</v>
      </c>
      <c r="E67" s="180">
        <f t="shared" ca="1" si="15"/>
        <v>4.6794345131000004</v>
      </c>
      <c r="F67" s="181">
        <f t="shared" ca="1" si="15"/>
        <v>0</v>
      </c>
      <c r="G67" s="182">
        <f t="shared" ref="G67:G98" ca="1" si="16">INDIRECT("ISGS_exbus!" &amp; $V$3 &amp; X67)</f>
        <v>341.56009999999998</v>
      </c>
      <c r="H67" s="182">
        <f t="shared" ref="H67:H98" ca="1" si="17">INDIRECT("ISGS_Delhi_pp!" &amp; $V$3 &amp; X67)</f>
        <v>329.298092</v>
      </c>
      <c r="I67" s="183">
        <f t="shared" ca="1" si="5"/>
        <v>245.65</v>
      </c>
      <c r="J67" s="180">
        <f t="shared" ca="1" si="6"/>
        <v>79.13</v>
      </c>
      <c r="K67" s="180">
        <f t="shared" ca="1" si="7"/>
        <v>4.51</v>
      </c>
      <c r="L67" s="180">
        <f t="shared" ca="1" si="8"/>
        <v>0</v>
      </c>
      <c r="M67" s="181">
        <f t="shared" ca="1" si="9"/>
        <v>329.28999999999996</v>
      </c>
      <c r="N67" s="179">
        <f t="shared" ca="1" si="10"/>
        <v>254.80348193082079</v>
      </c>
      <c r="O67" s="180">
        <f t="shared" ca="1" si="11"/>
        <v>82.078565134076328</v>
      </c>
      <c r="P67" s="180">
        <f t="shared" ca="1" si="12"/>
        <v>4.6780529351027962</v>
      </c>
      <c r="Q67" s="180">
        <f t="shared" ca="1" si="13"/>
        <v>0</v>
      </c>
      <c r="R67" s="181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341.56456300000002</v>
      </c>
      <c r="C68" s="179">
        <f t="shared" ref="C68:F98" ca="1" si="19">$B68*C$1/100</f>
        <v>254.80716399799999</v>
      </c>
      <c r="D68" s="180">
        <f t="shared" ca="1" si="19"/>
        <v>82.077964488900022</v>
      </c>
      <c r="E68" s="180">
        <f t="shared" ca="1" si="19"/>
        <v>4.6794345131000004</v>
      </c>
      <c r="F68" s="181">
        <f t="shared" ca="1" si="19"/>
        <v>0</v>
      </c>
      <c r="G68" s="182">
        <f t="shared" ca="1" si="16"/>
        <v>341.56009999999998</v>
      </c>
      <c r="H68" s="182">
        <f t="shared" ca="1" si="17"/>
        <v>329.298092</v>
      </c>
      <c r="I68" s="183">
        <f t="shared" ref="I68:I98" ca="1" si="20">INDIRECT("BRPL_EOD!" &amp; $V$3 &amp; X68)</f>
        <v>245.65</v>
      </c>
      <c r="J68" s="180">
        <f t="shared" ref="J68:J98" ca="1" si="21">INDIRECT("BYPL_EOD!" &amp; $V$3 &amp; X68)</f>
        <v>79.13</v>
      </c>
      <c r="K68" s="180">
        <f t="shared" ref="K68:K98" ca="1" si="22">INDIRECT("TPDDL_EOD!" &amp; $V$3 &amp; X68)</f>
        <v>4.51</v>
      </c>
      <c r="L68" s="180">
        <f t="shared" ref="L68:L98" ca="1" si="23">INDIRECT("NDMC_EOD!" &amp; $V$3 &amp; X68)</f>
        <v>0</v>
      </c>
      <c r="M68" s="181">
        <f t="shared" ref="M68:M98" ca="1" si="24">SUM(I68:L68)</f>
        <v>329.28999999999996</v>
      </c>
      <c r="N68" s="179">
        <f t="shared" ref="N68:N98" ca="1" si="25">INDIRECT("BRPL_ISGS_exbus!" &amp; $V$3 &amp; X68)</f>
        <v>254.80348193082079</v>
      </c>
      <c r="O68" s="180">
        <f t="shared" ref="O68:O98" ca="1" si="26">INDIRECT("BYPL_ISGS_exbus!" &amp; $V$3 &amp; X68)</f>
        <v>82.078565134076328</v>
      </c>
      <c r="P68" s="180">
        <f t="shared" ref="P68:P98" ca="1" si="27">INDIRECT("TPDDL_ISGS_exbus!" &amp; $V$3 &amp; X68)</f>
        <v>4.6780529351027962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341.56456300000002</v>
      </c>
      <c r="C69" s="179">
        <f t="shared" ca="1" si="19"/>
        <v>254.80716399799999</v>
      </c>
      <c r="D69" s="180">
        <f t="shared" ca="1" si="19"/>
        <v>82.077964488900022</v>
      </c>
      <c r="E69" s="180">
        <f t="shared" ca="1" si="19"/>
        <v>4.6794345131000004</v>
      </c>
      <c r="F69" s="181">
        <f t="shared" ca="1" si="19"/>
        <v>0</v>
      </c>
      <c r="G69" s="182">
        <f t="shared" ca="1" si="16"/>
        <v>341.56009999999998</v>
      </c>
      <c r="H69" s="182">
        <f t="shared" ca="1" si="17"/>
        <v>329.298092</v>
      </c>
      <c r="I69" s="183">
        <f t="shared" ca="1" si="20"/>
        <v>245.65</v>
      </c>
      <c r="J69" s="180">
        <f t="shared" ca="1" si="21"/>
        <v>79.13</v>
      </c>
      <c r="K69" s="180">
        <f t="shared" ca="1" si="22"/>
        <v>4.51</v>
      </c>
      <c r="L69" s="180">
        <f t="shared" ca="1" si="23"/>
        <v>0</v>
      </c>
      <c r="M69" s="181">
        <f t="shared" ca="1" si="24"/>
        <v>329.28999999999996</v>
      </c>
      <c r="N69" s="179">
        <f t="shared" ca="1" si="25"/>
        <v>254.80348193082079</v>
      </c>
      <c r="O69" s="180">
        <f t="shared" ca="1" si="26"/>
        <v>82.078565134076328</v>
      </c>
      <c r="P69" s="180">
        <f t="shared" ca="1" si="27"/>
        <v>4.6780529351027962</v>
      </c>
      <c r="Q69" s="180">
        <f t="shared" ca="1" si="28"/>
        <v>0</v>
      </c>
      <c r="R69" s="181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341.56456300000002</v>
      </c>
      <c r="C70" s="179">
        <f t="shared" ca="1" si="19"/>
        <v>254.80716399799999</v>
      </c>
      <c r="D70" s="180">
        <f t="shared" ca="1" si="19"/>
        <v>82.077964488900022</v>
      </c>
      <c r="E70" s="180">
        <f t="shared" ca="1" si="19"/>
        <v>4.6794345131000004</v>
      </c>
      <c r="F70" s="181">
        <f t="shared" ca="1" si="19"/>
        <v>0</v>
      </c>
      <c r="G70" s="182">
        <f t="shared" ca="1" si="16"/>
        <v>341.56009999999998</v>
      </c>
      <c r="H70" s="182">
        <f t="shared" ca="1" si="17"/>
        <v>329.298092</v>
      </c>
      <c r="I70" s="183">
        <f t="shared" ca="1" si="20"/>
        <v>245.65</v>
      </c>
      <c r="J70" s="180">
        <f t="shared" ca="1" si="21"/>
        <v>79.13</v>
      </c>
      <c r="K70" s="180">
        <f t="shared" ca="1" si="22"/>
        <v>4.51</v>
      </c>
      <c r="L70" s="180">
        <f t="shared" ca="1" si="23"/>
        <v>0</v>
      </c>
      <c r="M70" s="181">
        <f t="shared" ca="1" si="24"/>
        <v>329.28999999999996</v>
      </c>
      <c r="N70" s="179">
        <f t="shared" ca="1" si="25"/>
        <v>254.80348193082079</v>
      </c>
      <c r="O70" s="180">
        <f t="shared" ca="1" si="26"/>
        <v>82.078565134076328</v>
      </c>
      <c r="P70" s="180">
        <f t="shared" ca="1" si="27"/>
        <v>4.6780529351027962</v>
      </c>
      <c r="Q70" s="180">
        <f t="shared" ca="1" si="28"/>
        <v>0</v>
      </c>
      <c r="R70" s="181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341.56456300000002</v>
      </c>
      <c r="C71" s="179">
        <f t="shared" ca="1" si="19"/>
        <v>254.80716399799999</v>
      </c>
      <c r="D71" s="180">
        <f t="shared" ca="1" si="19"/>
        <v>82.077964488900022</v>
      </c>
      <c r="E71" s="180">
        <f t="shared" ca="1" si="19"/>
        <v>4.6794345131000004</v>
      </c>
      <c r="F71" s="181">
        <f t="shared" ca="1" si="19"/>
        <v>0</v>
      </c>
      <c r="G71" s="182">
        <f t="shared" ca="1" si="16"/>
        <v>341.56009999999998</v>
      </c>
      <c r="H71" s="182">
        <f t="shared" ca="1" si="17"/>
        <v>329.298092</v>
      </c>
      <c r="I71" s="183">
        <f t="shared" ca="1" si="20"/>
        <v>245.65</v>
      </c>
      <c r="J71" s="180">
        <f t="shared" ca="1" si="21"/>
        <v>79.13</v>
      </c>
      <c r="K71" s="180">
        <f t="shared" ca="1" si="22"/>
        <v>4.51</v>
      </c>
      <c r="L71" s="180">
        <f t="shared" ca="1" si="23"/>
        <v>0</v>
      </c>
      <c r="M71" s="181">
        <f t="shared" ca="1" si="24"/>
        <v>329.28999999999996</v>
      </c>
      <c r="N71" s="179">
        <f t="shared" ca="1" si="25"/>
        <v>254.80348193082079</v>
      </c>
      <c r="O71" s="180">
        <f t="shared" ca="1" si="26"/>
        <v>82.078565134076328</v>
      </c>
      <c r="P71" s="180">
        <f t="shared" ca="1" si="27"/>
        <v>4.6780529351027962</v>
      </c>
      <c r="Q71" s="180">
        <f t="shared" ca="1" si="28"/>
        <v>0</v>
      </c>
      <c r="R71" s="181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341.56456300000002</v>
      </c>
      <c r="C72" s="179">
        <f t="shared" ca="1" si="19"/>
        <v>254.80716399799999</v>
      </c>
      <c r="D72" s="180">
        <f t="shared" ca="1" si="19"/>
        <v>82.077964488900022</v>
      </c>
      <c r="E72" s="180">
        <f t="shared" ca="1" si="19"/>
        <v>4.6794345131000004</v>
      </c>
      <c r="F72" s="181">
        <f t="shared" ca="1" si="19"/>
        <v>0</v>
      </c>
      <c r="G72" s="182">
        <f t="shared" ca="1" si="16"/>
        <v>341.56009999999998</v>
      </c>
      <c r="H72" s="182">
        <f t="shared" ca="1" si="17"/>
        <v>329.298092</v>
      </c>
      <c r="I72" s="183">
        <f t="shared" ca="1" si="20"/>
        <v>245.65</v>
      </c>
      <c r="J72" s="180">
        <f t="shared" ca="1" si="21"/>
        <v>79.13</v>
      </c>
      <c r="K72" s="180">
        <f t="shared" ca="1" si="22"/>
        <v>4.51</v>
      </c>
      <c r="L72" s="180">
        <f t="shared" ca="1" si="23"/>
        <v>0</v>
      </c>
      <c r="M72" s="181">
        <f t="shared" ca="1" si="24"/>
        <v>329.28999999999996</v>
      </c>
      <c r="N72" s="179">
        <f t="shared" ca="1" si="25"/>
        <v>254.80348193082079</v>
      </c>
      <c r="O72" s="180">
        <f t="shared" ca="1" si="26"/>
        <v>82.078565134076328</v>
      </c>
      <c r="P72" s="180">
        <f t="shared" ca="1" si="27"/>
        <v>4.6780529351027962</v>
      </c>
      <c r="Q72" s="180">
        <f t="shared" ca="1" si="28"/>
        <v>0</v>
      </c>
      <c r="R72" s="181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341.56456300000002</v>
      </c>
      <c r="C73" s="179">
        <f t="shared" ca="1" si="19"/>
        <v>254.80716399799999</v>
      </c>
      <c r="D73" s="180">
        <f t="shared" ca="1" si="19"/>
        <v>82.077964488900022</v>
      </c>
      <c r="E73" s="180">
        <f t="shared" ca="1" si="19"/>
        <v>4.6794345131000004</v>
      </c>
      <c r="F73" s="181">
        <f t="shared" ca="1" si="19"/>
        <v>0</v>
      </c>
      <c r="G73" s="182">
        <f t="shared" ca="1" si="16"/>
        <v>341.56009999999998</v>
      </c>
      <c r="H73" s="182">
        <f t="shared" ca="1" si="17"/>
        <v>329.298092</v>
      </c>
      <c r="I73" s="183">
        <f t="shared" ca="1" si="20"/>
        <v>245.65</v>
      </c>
      <c r="J73" s="180">
        <f t="shared" ca="1" si="21"/>
        <v>79.13</v>
      </c>
      <c r="K73" s="180">
        <f t="shared" ca="1" si="22"/>
        <v>4.51</v>
      </c>
      <c r="L73" s="180">
        <f t="shared" ca="1" si="23"/>
        <v>0</v>
      </c>
      <c r="M73" s="181">
        <f t="shared" ca="1" si="24"/>
        <v>329.28999999999996</v>
      </c>
      <c r="N73" s="179">
        <f t="shared" ca="1" si="25"/>
        <v>254.80348193082079</v>
      </c>
      <c r="O73" s="180">
        <f t="shared" ca="1" si="26"/>
        <v>82.078565134076328</v>
      </c>
      <c r="P73" s="180">
        <f t="shared" ca="1" si="27"/>
        <v>4.6780529351027962</v>
      </c>
      <c r="Q73" s="180">
        <f t="shared" ca="1" si="28"/>
        <v>0</v>
      </c>
      <c r="R73" s="181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341.56456300000002</v>
      </c>
      <c r="C74" s="179">
        <f t="shared" ca="1" si="19"/>
        <v>254.80716399799999</v>
      </c>
      <c r="D74" s="180">
        <f t="shared" ca="1" si="19"/>
        <v>82.077964488900022</v>
      </c>
      <c r="E74" s="180">
        <f t="shared" ca="1" si="19"/>
        <v>4.6794345131000004</v>
      </c>
      <c r="F74" s="181">
        <f t="shared" ca="1" si="19"/>
        <v>0</v>
      </c>
      <c r="G74" s="182">
        <f t="shared" ca="1" si="16"/>
        <v>341.56009999999998</v>
      </c>
      <c r="H74" s="182">
        <f t="shared" ca="1" si="17"/>
        <v>329.298092</v>
      </c>
      <c r="I74" s="183">
        <f t="shared" ca="1" si="20"/>
        <v>245.65</v>
      </c>
      <c r="J74" s="180">
        <f t="shared" ca="1" si="21"/>
        <v>79.13</v>
      </c>
      <c r="K74" s="180">
        <f t="shared" ca="1" si="22"/>
        <v>4.51</v>
      </c>
      <c r="L74" s="180">
        <f t="shared" ca="1" si="23"/>
        <v>0</v>
      </c>
      <c r="M74" s="181">
        <f t="shared" ca="1" si="24"/>
        <v>329.28999999999996</v>
      </c>
      <c r="N74" s="179">
        <f t="shared" ca="1" si="25"/>
        <v>254.80348193082079</v>
      </c>
      <c r="O74" s="180">
        <f t="shared" ca="1" si="26"/>
        <v>82.078565134076328</v>
      </c>
      <c r="P74" s="180">
        <f t="shared" ca="1" si="27"/>
        <v>4.6780529351027962</v>
      </c>
      <c r="Q74" s="180">
        <f t="shared" ca="1" si="28"/>
        <v>0</v>
      </c>
      <c r="R74" s="181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341.56456300000002</v>
      </c>
      <c r="C75" s="179">
        <f t="shared" ca="1" si="19"/>
        <v>254.80716399799999</v>
      </c>
      <c r="D75" s="180">
        <f t="shared" ca="1" si="19"/>
        <v>82.077964488900022</v>
      </c>
      <c r="E75" s="180">
        <f t="shared" ca="1" si="19"/>
        <v>4.6794345131000004</v>
      </c>
      <c r="F75" s="181">
        <f t="shared" ca="1" si="19"/>
        <v>0</v>
      </c>
      <c r="G75" s="182">
        <f t="shared" ca="1" si="16"/>
        <v>341.56009999999998</v>
      </c>
      <c r="H75" s="182">
        <f t="shared" ca="1" si="17"/>
        <v>329.298092</v>
      </c>
      <c r="I75" s="183">
        <f t="shared" ca="1" si="20"/>
        <v>245.65</v>
      </c>
      <c r="J75" s="180">
        <f t="shared" ca="1" si="21"/>
        <v>79.13</v>
      </c>
      <c r="K75" s="180">
        <f t="shared" ca="1" si="22"/>
        <v>4.51</v>
      </c>
      <c r="L75" s="180">
        <f t="shared" ca="1" si="23"/>
        <v>0</v>
      </c>
      <c r="M75" s="181">
        <f t="shared" ca="1" si="24"/>
        <v>329.28999999999996</v>
      </c>
      <c r="N75" s="179">
        <f t="shared" ca="1" si="25"/>
        <v>254.80348193082079</v>
      </c>
      <c r="O75" s="180">
        <f t="shared" ca="1" si="26"/>
        <v>82.078565134076328</v>
      </c>
      <c r="P75" s="180">
        <f t="shared" ca="1" si="27"/>
        <v>4.6780529351027962</v>
      </c>
      <c r="Q75" s="180">
        <f t="shared" ca="1" si="28"/>
        <v>0</v>
      </c>
      <c r="R75" s="181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341.56456300000002</v>
      </c>
      <c r="C76" s="179">
        <f t="shared" ca="1" si="19"/>
        <v>254.80716399799999</v>
      </c>
      <c r="D76" s="180">
        <f t="shared" ca="1" si="19"/>
        <v>82.077964488900022</v>
      </c>
      <c r="E76" s="180">
        <f t="shared" ca="1" si="19"/>
        <v>4.6794345131000004</v>
      </c>
      <c r="F76" s="181">
        <f t="shared" ca="1" si="19"/>
        <v>0</v>
      </c>
      <c r="G76" s="182">
        <f t="shared" ca="1" si="16"/>
        <v>341.56009999999998</v>
      </c>
      <c r="H76" s="182">
        <f t="shared" ca="1" si="17"/>
        <v>329.298092</v>
      </c>
      <c r="I76" s="183">
        <f t="shared" ca="1" si="20"/>
        <v>245.65</v>
      </c>
      <c r="J76" s="180">
        <f t="shared" ca="1" si="21"/>
        <v>79.13</v>
      </c>
      <c r="K76" s="180">
        <f t="shared" ca="1" si="22"/>
        <v>4.51</v>
      </c>
      <c r="L76" s="180">
        <f t="shared" ca="1" si="23"/>
        <v>0</v>
      </c>
      <c r="M76" s="181">
        <f t="shared" ca="1" si="24"/>
        <v>329.28999999999996</v>
      </c>
      <c r="N76" s="179">
        <f t="shared" ca="1" si="25"/>
        <v>254.80348193082079</v>
      </c>
      <c r="O76" s="180">
        <f t="shared" ca="1" si="26"/>
        <v>82.078565134076328</v>
      </c>
      <c r="P76" s="180">
        <f t="shared" ca="1" si="27"/>
        <v>4.6780529351027962</v>
      </c>
      <c r="Q76" s="180">
        <f t="shared" ca="1" si="28"/>
        <v>0</v>
      </c>
      <c r="R76" s="181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341.56456300000002</v>
      </c>
      <c r="C77" s="179">
        <f t="shared" ca="1" si="19"/>
        <v>254.80716399799999</v>
      </c>
      <c r="D77" s="180">
        <f t="shared" ca="1" si="19"/>
        <v>82.077964488900022</v>
      </c>
      <c r="E77" s="180">
        <f t="shared" ca="1" si="19"/>
        <v>4.6794345131000004</v>
      </c>
      <c r="F77" s="181">
        <f t="shared" ca="1" si="19"/>
        <v>0</v>
      </c>
      <c r="G77" s="182">
        <f t="shared" ca="1" si="16"/>
        <v>341.56009999999998</v>
      </c>
      <c r="H77" s="182">
        <f t="shared" ca="1" si="17"/>
        <v>329.298092</v>
      </c>
      <c r="I77" s="183">
        <f t="shared" ca="1" si="20"/>
        <v>245.65</v>
      </c>
      <c r="J77" s="180">
        <f t="shared" ca="1" si="21"/>
        <v>79.13</v>
      </c>
      <c r="K77" s="180">
        <f t="shared" ca="1" si="22"/>
        <v>4.51</v>
      </c>
      <c r="L77" s="180">
        <f t="shared" ca="1" si="23"/>
        <v>0</v>
      </c>
      <c r="M77" s="181">
        <f t="shared" ca="1" si="24"/>
        <v>329.28999999999996</v>
      </c>
      <c r="N77" s="179">
        <f t="shared" ca="1" si="25"/>
        <v>254.80348193082079</v>
      </c>
      <c r="O77" s="180">
        <f t="shared" ca="1" si="26"/>
        <v>82.078565134076328</v>
      </c>
      <c r="P77" s="180">
        <f t="shared" ca="1" si="27"/>
        <v>4.6780529351027962</v>
      </c>
      <c r="Q77" s="180">
        <f t="shared" ca="1" si="28"/>
        <v>0</v>
      </c>
      <c r="R77" s="181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4">
        <f t="shared" ca="1" si="18"/>
        <v>341.56456300000002</v>
      </c>
      <c r="C78" s="179">
        <f t="shared" ca="1" si="19"/>
        <v>254.80716399799999</v>
      </c>
      <c r="D78" s="180">
        <f t="shared" ca="1" si="19"/>
        <v>82.077964488900022</v>
      </c>
      <c r="E78" s="180">
        <f t="shared" ca="1" si="19"/>
        <v>4.6794345131000004</v>
      </c>
      <c r="F78" s="181">
        <f t="shared" ca="1" si="19"/>
        <v>0</v>
      </c>
      <c r="G78" s="182">
        <f t="shared" ca="1" si="16"/>
        <v>341.56009999999998</v>
      </c>
      <c r="H78" s="182">
        <f t="shared" ca="1" si="17"/>
        <v>329.298092</v>
      </c>
      <c r="I78" s="183">
        <f t="shared" ca="1" si="20"/>
        <v>245.65</v>
      </c>
      <c r="J78" s="180">
        <f t="shared" ca="1" si="21"/>
        <v>79.13</v>
      </c>
      <c r="K78" s="180">
        <f t="shared" ca="1" si="22"/>
        <v>4.51</v>
      </c>
      <c r="L78" s="180">
        <f t="shared" ca="1" si="23"/>
        <v>0</v>
      </c>
      <c r="M78" s="181">
        <f t="shared" ca="1" si="24"/>
        <v>329.28999999999996</v>
      </c>
      <c r="N78" s="179">
        <f t="shared" ca="1" si="25"/>
        <v>254.80348193082079</v>
      </c>
      <c r="O78" s="180">
        <f t="shared" ca="1" si="26"/>
        <v>82.078565134076328</v>
      </c>
      <c r="P78" s="180">
        <f t="shared" ca="1" si="27"/>
        <v>4.6780529351027962</v>
      </c>
      <c r="Q78" s="180">
        <f t="shared" ca="1" si="28"/>
        <v>0</v>
      </c>
      <c r="R78" s="181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341.56456300000002</v>
      </c>
      <c r="C79" s="179">
        <f t="shared" ca="1" si="19"/>
        <v>254.80716399799999</v>
      </c>
      <c r="D79" s="180">
        <f t="shared" ca="1" si="19"/>
        <v>82.077964488900022</v>
      </c>
      <c r="E79" s="180">
        <f t="shared" ca="1" si="19"/>
        <v>4.6794345131000004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329.298092</v>
      </c>
      <c r="I79" s="183">
        <f t="shared" ca="1" si="20"/>
        <v>245.65</v>
      </c>
      <c r="J79" s="180">
        <f t="shared" ca="1" si="21"/>
        <v>79.13</v>
      </c>
      <c r="K79" s="180">
        <f t="shared" ca="1" si="22"/>
        <v>4.51</v>
      </c>
      <c r="L79" s="180">
        <f t="shared" ca="1" si="23"/>
        <v>0</v>
      </c>
      <c r="M79" s="181">
        <f t="shared" ca="1" si="24"/>
        <v>329.28999999999996</v>
      </c>
      <c r="N79" s="179">
        <f t="shared" ca="1" si="25"/>
        <v>254.80348193082079</v>
      </c>
      <c r="O79" s="180">
        <f t="shared" ca="1" si="26"/>
        <v>82.078565134076328</v>
      </c>
      <c r="P79" s="180">
        <f t="shared" ca="1" si="27"/>
        <v>4.6780529351027962</v>
      </c>
      <c r="Q79" s="180">
        <f t="shared" ca="1" si="28"/>
        <v>0</v>
      </c>
      <c r="R79" s="181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341.56456300000002</v>
      </c>
      <c r="C80" s="179">
        <f t="shared" ca="1" si="19"/>
        <v>254.80716399799999</v>
      </c>
      <c r="D80" s="180">
        <f t="shared" ca="1" si="19"/>
        <v>82.077964488900022</v>
      </c>
      <c r="E80" s="180">
        <f t="shared" ca="1" si="19"/>
        <v>4.6794345131000004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329.298092</v>
      </c>
      <c r="I80" s="183">
        <f t="shared" ca="1" si="20"/>
        <v>245.65</v>
      </c>
      <c r="J80" s="180">
        <f t="shared" ca="1" si="21"/>
        <v>79.13</v>
      </c>
      <c r="K80" s="180">
        <f t="shared" ca="1" si="22"/>
        <v>4.51</v>
      </c>
      <c r="L80" s="180">
        <f t="shared" ca="1" si="23"/>
        <v>0</v>
      </c>
      <c r="M80" s="181">
        <f t="shared" ca="1" si="24"/>
        <v>329.28999999999996</v>
      </c>
      <c r="N80" s="179">
        <f t="shared" ca="1" si="25"/>
        <v>254.80348193082079</v>
      </c>
      <c r="O80" s="180">
        <f t="shared" ca="1" si="26"/>
        <v>82.078565134076328</v>
      </c>
      <c r="P80" s="180">
        <f t="shared" ca="1" si="27"/>
        <v>4.6780529351027962</v>
      </c>
      <c r="Q80" s="180">
        <f t="shared" ca="1" si="28"/>
        <v>0</v>
      </c>
      <c r="R80" s="181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341.56456300000002</v>
      </c>
      <c r="C81" s="179">
        <f t="shared" ca="1" si="19"/>
        <v>254.80716399799999</v>
      </c>
      <c r="D81" s="180">
        <f t="shared" ca="1" si="19"/>
        <v>82.077964488900022</v>
      </c>
      <c r="E81" s="180">
        <f t="shared" ca="1" si="19"/>
        <v>4.6794345131000004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329.298092</v>
      </c>
      <c r="I81" s="183">
        <f t="shared" ca="1" si="20"/>
        <v>245.65</v>
      </c>
      <c r="J81" s="180">
        <f t="shared" ca="1" si="21"/>
        <v>79.13</v>
      </c>
      <c r="K81" s="180">
        <f t="shared" ca="1" si="22"/>
        <v>4.51</v>
      </c>
      <c r="L81" s="180">
        <f t="shared" ca="1" si="23"/>
        <v>0</v>
      </c>
      <c r="M81" s="181">
        <f t="shared" ca="1" si="24"/>
        <v>329.28999999999996</v>
      </c>
      <c r="N81" s="179">
        <f t="shared" ca="1" si="25"/>
        <v>254.80348193082079</v>
      </c>
      <c r="O81" s="180">
        <f t="shared" ca="1" si="26"/>
        <v>82.078565134076328</v>
      </c>
      <c r="P81" s="180">
        <f t="shared" ca="1" si="27"/>
        <v>4.6780529351027962</v>
      </c>
      <c r="Q81" s="180">
        <f t="shared" ca="1" si="28"/>
        <v>0</v>
      </c>
      <c r="R81" s="181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341.56456300000002</v>
      </c>
      <c r="C82" s="179">
        <f t="shared" ca="1" si="19"/>
        <v>254.80716399799999</v>
      </c>
      <c r="D82" s="180">
        <f t="shared" ca="1" si="19"/>
        <v>82.077964488900022</v>
      </c>
      <c r="E82" s="180">
        <f t="shared" ca="1" si="19"/>
        <v>4.6794345131000004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329.298092</v>
      </c>
      <c r="I82" s="183">
        <f t="shared" ca="1" si="20"/>
        <v>245.65</v>
      </c>
      <c r="J82" s="180">
        <f t="shared" ca="1" si="21"/>
        <v>79.13</v>
      </c>
      <c r="K82" s="180">
        <f t="shared" ca="1" si="22"/>
        <v>4.51</v>
      </c>
      <c r="L82" s="180">
        <f t="shared" ca="1" si="23"/>
        <v>0</v>
      </c>
      <c r="M82" s="181">
        <f t="shared" ca="1" si="24"/>
        <v>329.28999999999996</v>
      </c>
      <c r="N82" s="179">
        <f t="shared" ca="1" si="25"/>
        <v>254.80348193082079</v>
      </c>
      <c r="O82" s="180">
        <f t="shared" ca="1" si="26"/>
        <v>82.078565134076328</v>
      </c>
      <c r="P82" s="180">
        <f t="shared" ca="1" si="27"/>
        <v>4.6780529351027962</v>
      </c>
      <c r="Q82" s="180">
        <f t="shared" ca="1" si="28"/>
        <v>0</v>
      </c>
      <c r="R82" s="181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341.56456300000002</v>
      </c>
      <c r="C83" s="179">
        <f t="shared" ca="1" si="19"/>
        <v>254.80716399799999</v>
      </c>
      <c r="D83" s="180">
        <f t="shared" ca="1" si="19"/>
        <v>82.077964488900022</v>
      </c>
      <c r="E83" s="180">
        <f t="shared" ca="1" si="19"/>
        <v>4.6794345131000004</v>
      </c>
      <c r="F83" s="181">
        <f t="shared" ca="1" si="19"/>
        <v>0</v>
      </c>
      <c r="G83" s="182">
        <f t="shared" ca="1" si="16"/>
        <v>341.56009999999998</v>
      </c>
      <c r="H83" s="182">
        <f t="shared" ca="1" si="17"/>
        <v>329.298092</v>
      </c>
      <c r="I83" s="183">
        <f t="shared" ca="1" si="20"/>
        <v>245.65</v>
      </c>
      <c r="J83" s="180">
        <f t="shared" ca="1" si="21"/>
        <v>79.13</v>
      </c>
      <c r="K83" s="180">
        <f t="shared" ca="1" si="22"/>
        <v>4.51</v>
      </c>
      <c r="L83" s="180">
        <f t="shared" ca="1" si="23"/>
        <v>0</v>
      </c>
      <c r="M83" s="181">
        <f t="shared" ca="1" si="24"/>
        <v>329.28999999999996</v>
      </c>
      <c r="N83" s="179">
        <f t="shared" ca="1" si="25"/>
        <v>254.80348193082079</v>
      </c>
      <c r="O83" s="180">
        <f t="shared" ca="1" si="26"/>
        <v>82.078565134076328</v>
      </c>
      <c r="P83" s="180">
        <f t="shared" ca="1" si="27"/>
        <v>4.6780529351027962</v>
      </c>
      <c r="Q83" s="180">
        <f t="shared" ca="1" si="28"/>
        <v>0</v>
      </c>
      <c r="R83" s="181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341.56456300000002</v>
      </c>
      <c r="C84" s="179">
        <f t="shared" ca="1" si="19"/>
        <v>254.80716399799999</v>
      </c>
      <c r="D84" s="180">
        <f t="shared" ca="1" si="19"/>
        <v>82.077964488900022</v>
      </c>
      <c r="E84" s="180">
        <f t="shared" ca="1" si="19"/>
        <v>4.6794345131000004</v>
      </c>
      <c r="F84" s="181">
        <f t="shared" ca="1" si="19"/>
        <v>0</v>
      </c>
      <c r="G84" s="182">
        <f t="shared" ca="1" si="16"/>
        <v>341.56009999999998</v>
      </c>
      <c r="H84" s="182">
        <f t="shared" ca="1" si="17"/>
        <v>329.298092</v>
      </c>
      <c r="I84" s="183">
        <f t="shared" ca="1" si="20"/>
        <v>245.65</v>
      </c>
      <c r="J84" s="180">
        <f t="shared" ca="1" si="21"/>
        <v>79.13</v>
      </c>
      <c r="K84" s="180">
        <f t="shared" ca="1" si="22"/>
        <v>4.51</v>
      </c>
      <c r="L84" s="180">
        <f t="shared" ca="1" si="23"/>
        <v>0</v>
      </c>
      <c r="M84" s="181">
        <f t="shared" ca="1" si="24"/>
        <v>329.28999999999996</v>
      </c>
      <c r="N84" s="179">
        <f t="shared" ca="1" si="25"/>
        <v>254.80348193082079</v>
      </c>
      <c r="O84" s="180">
        <f t="shared" ca="1" si="26"/>
        <v>82.078565134076328</v>
      </c>
      <c r="P84" s="180">
        <f t="shared" ca="1" si="27"/>
        <v>4.6780529351027962</v>
      </c>
      <c r="Q84" s="180">
        <f t="shared" ca="1" si="28"/>
        <v>0</v>
      </c>
      <c r="R84" s="181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341.56456300000002</v>
      </c>
      <c r="C85" s="179">
        <f t="shared" ca="1" si="19"/>
        <v>254.80716399799999</v>
      </c>
      <c r="D85" s="180">
        <f t="shared" ca="1" si="19"/>
        <v>82.077964488900022</v>
      </c>
      <c r="E85" s="180">
        <f t="shared" ca="1" si="19"/>
        <v>4.6794345131000004</v>
      </c>
      <c r="F85" s="181">
        <f t="shared" ca="1" si="19"/>
        <v>0</v>
      </c>
      <c r="G85" s="182">
        <f t="shared" ca="1" si="16"/>
        <v>341.56009999999998</v>
      </c>
      <c r="H85" s="182">
        <f t="shared" ca="1" si="17"/>
        <v>329.298092</v>
      </c>
      <c r="I85" s="183">
        <f t="shared" ca="1" si="20"/>
        <v>245.65</v>
      </c>
      <c r="J85" s="180">
        <f t="shared" ca="1" si="21"/>
        <v>79.13</v>
      </c>
      <c r="K85" s="180">
        <f t="shared" ca="1" si="22"/>
        <v>4.51</v>
      </c>
      <c r="L85" s="180">
        <f t="shared" ca="1" si="23"/>
        <v>0</v>
      </c>
      <c r="M85" s="181">
        <f t="shared" ca="1" si="24"/>
        <v>329.28999999999996</v>
      </c>
      <c r="N85" s="179">
        <f t="shared" ca="1" si="25"/>
        <v>254.80348193082079</v>
      </c>
      <c r="O85" s="180">
        <f t="shared" ca="1" si="26"/>
        <v>82.078565134076328</v>
      </c>
      <c r="P85" s="180">
        <f t="shared" ca="1" si="27"/>
        <v>4.6780529351027962</v>
      </c>
      <c r="Q85" s="180">
        <f t="shared" ca="1" si="28"/>
        <v>0</v>
      </c>
      <c r="R85" s="181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4">
        <f t="shared" ca="1" si="18"/>
        <v>341.56456300000002</v>
      </c>
      <c r="C86" s="179">
        <f t="shared" ca="1" si="19"/>
        <v>254.80716399799999</v>
      </c>
      <c r="D86" s="180">
        <f t="shared" ca="1" si="19"/>
        <v>82.077964488900022</v>
      </c>
      <c r="E86" s="180">
        <f t="shared" ca="1" si="19"/>
        <v>4.6794345131000004</v>
      </c>
      <c r="F86" s="181">
        <f t="shared" ca="1" si="19"/>
        <v>0</v>
      </c>
      <c r="G86" s="182">
        <f t="shared" ca="1" si="16"/>
        <v>331.48320000000001</v>
      </c>
      <c r="H86" s="182">
        <f t="shared" ca="1" si="17"/>
        <v>319.58295299999997</v>
      </c>
      <c r="I86" s="183">
        <f t="shared" ca="1" si="20"/>
        <v>245.65</v>
      </c>
      <c r="J86" s="180">
        <f t="shared" ca="1" si="21"/>
        <v>69.42</v>
      </c>
      <c r="K86" s="180">
        <f t="shared" ca="1" si="22"/>
        <v>4.51</v>
      </c>
      <c r="L86" s="180">
        <f t="shared" ca="1" si="23"/>
        <v>0</v>
      </c>
      <c r="M86" s="181">
        <f t="shared" ca="1" si="24"/>
        <v>319.58</v>
      </c>
      <c r="N86" s="179">
        <f t="shared" ca="1" si="25"/>
        <v>254.79957469178296</v>
      </c>
      <c r="O86" s="180">
        <f t="shared" ca="1" si="26"/>
        <v>72.005644107891612</v>
      </c>
      <c r="P86" s="180">
        <f t="shared" ca="1" si="27"/>
        <v>4.6779812003254273</v>
      </c>
      <c r="Q86" s="180">
        <f t="shared" ca="1" si="28"/>
        <v>0</v>
      </c>
      <c r="R86" s="181">
        <f t="shared" ca="1" si="29"/>
        <v>331.48319999999995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341.56456300000002</v>
      </c>
      <c r="C87" s="179">
        <f t="shared" ca="1" si="19"/>
        <v>254.80716399799999</v>
      </c>
      <c r="D87" s="180">
        <f t="shared" ca="1" si="19"/>
        <v>82.077964488900022</v>
      </c>
      <c r="E87" s="180">
        <f t="shared" ca="1" si="19"/>
        <v>4.6794345131000004</v>
      </c>
      <c r="F87" s="181">
        <f t="shared" ca="1" si="19"/>
        <v>0</v>
      </c>
      <c r="G87" s="182">
        <f t="shared" ca="1" si="16"/>
        <v>318.80380000000002</v>
      </c>
      <c r="H87" s="182">
        <f t="shared" ca="1" si="17"/>
        <v>307.358744</v>
      </c>
      <c r="I87" s="183">
        <f t="shared" ca="1" si="20"/>
        <v>245.66</v>
      </c>
      <c r="J87" s="180">
        <f t="shared" ca="1" si="21"/>
        <v>59.78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307.37</v>
      </c>
      <c r="N87" s="179">
        <f t="shared" ca="1" si="25"/>
        <v>254.79826107948077</v>
      </c>
      <c r="O87" s="180">
        <f t="shared" ca="1" si="26"/>
        <v>62.003745206103396</v>
      </c>
      <c r="P87" s="180">
        <f t="shared" ca="1" si="27"/>
        <v>2.0017937144158506</v>
      </c>
      <c r="Q87" s="180">
        <f t="shared" ca="1" si="28"/>
        <v>0</v>
      </c>
      <c r="R87" s="181">
        <f t="shared" ca="1" si="29"/>
        <v>318.80380000000002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341.56456300000002</v>
      </c>
      <c r="C88" s="179">
        <f t="shared" ca="1" si="19"/>
        <v>254.80716399799999</v>
      </c>
      <c r="D88" s="180">
        <f t="shared" ca="1" si="19"/>
        <v>82.077964488900022</v>
      </c>
      <c r="E88" s="180">
        <f t="shared" ca="1" si="19"/>
        <v>4.6794345131000004</v>
      </c>
      <c r="F88" s="181">
        <f t="shared" ca="1" si="19"/>
        <v>0</v>
      </c>
      <c r="G88" s="182">
        <f t="shared" ca="1" si="16"/>
        <v>308.80380000000002</v>
      </c>
      <c r="H88" s="182">
        <f t="shared" ca="1" si="17"/>
        <v>297.71774399999998</v>
      </c>
      <c r="I88" s="183">
        <f t="shared" ca="1" si="20"/>
        <v>245.66</v>
      </c>
      <c r="J88" s="180">
        <f t="shared" ca="1" si="21"/>
        <v>50.13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297.72000000000003</v>
      </c>
      <c r="N88" s="179">
        <f t="shared" ca="1" si="25"/>
        <v>254.80566138653768</v>
      </c>
      <c r="O88" s="180">
        <f t="shared" ca="1" si="26"/>
        <v>51.996286759371223</v>
      </c>
      <c r="P88" s="180">
        <f t="shared" ca="1" si="27"/>
        <v>2.0018518540910923</v>
      </c>
      <c r="Q88" s="180">
        <f t="shared" ca="1" si="28"/>
        <v>0</v>
      </c>
      <c r="R88" s="181">
        <f t="shared" ca="1" si="29"/>
        <v>308.80380000000002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341.56456300000002</v>
      </c>
      <c r="C89" s="179">
        <f t="shared" ca="1" si="19"/>
        <v>254.80716399799999</v>
      </c>
      <c r="D89" s="180">
        <f t="shared" ca="1" si="19"/>
        <v>82.077964488900022</v>
      </c>
      <c r="E89" s="180">
        <f t="shared" ca="1" si="19"/>
        <v>4.6794345131000004</v>
      </c>
      <c r="F89" s="181">
        <f t="shared" ca="1" si="19"/>
        <v>0</v>
      </c>
      <c r="G89" s="182">
        <f t="shared" ca="1" si="16"/>
        <v>296.80380000000002</v>
      </c>
      <c r="H89" s="182">
        <f t="shared" ca="1" si="17"/>
        <v>286.14854400000002</v>
      </c>
      <c r="I89" s="183">
        <f t="shared" ca="1" si="20"/>
        <v>245.66</v>
      </c>
      <c r="J89" s="180">
        <f t="shared" ca="1" si="21"/>
        <v>38.56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286.15000000000003</v>
      </c>
      <c r="N89" s="179">
        <f t="shared" ca="1" si="25"/>
        <v>254.80629567709246</v>
      </c>
      <c r="O89" s="180">
        <f t="shared" ca="1" si="26"/>
        <v>39.995647485584492</v>
      </c>
      <c r="P89" s="180">
        <f t="shared" ca="1" si="27"/>
        <v>2.0018568373230825</v>
      </c>
      <c r="Q89" s="180">
        <f t="shared" ca="1" si="28"/>
        <v>0</v>
      </c>
      <c r="R89" s="181">
        <f t="shared" ca="1" si="29"/>
        <v>296.80380000000002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341.56456300000002</v>
      </c>
      <c r="C90" s="179">
        <f t="shared" ca="1" si="19"/>
        <v>254.80716399799999</v>
      </c>
      <c r="D90" s="180">
        <f t="shared" ca="1" si="19"/>
        <v>82.077964488900022</v>
      </c>
      <c r="E90" s="180">
        <f t="shared" ca="1" si="19"/>
        <v>4.6794345131000004</v>
      </c>
      <c r="F90" s="181">
        <f t="shared" ca="1" si="19"/>
        <v>0</v>
      </c>
      <c r="G90" s="182">
        <f t="shared" ca="1" si="16"/>
        <v>296.80380000000002</v>
      </c>
      <c r="H90" s="182">
        <f t="shared" ca="1" si="17"/>
        <v>286.14854400000002</v>
      </c>
      <c r="I90" s="183">
        <f t="shared" ca="1" si="20"/>
        <v>245.66</v>
      </c>
      <c r="J90" s="180">
        <f t="shared" ca="1" si="21"/>
        <v>38.56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286.15000000000003</v>
      </c>
      <c r="N90" s="179">
        <f t="shared" ca="1" si="25"/>
        <v>254.80629567709246</v>
      </c>
      <c r="O90" s="180">
        <f t="shared" ca="1" si="26"/>
        <v>39.995647485584492</v>
      </c>
      <c r="P90" s="180">
        <f t="shared" ca="1" si="27"/>
        <v>2.0018568373230825</v>
      </c>
      <c r="Q90" s="180">
        <f t="shared" ca="1" si="28"/>
        <v>0</v>
      </c>
      <c r="R90" s="181">
        <f t="shared" ca="1" si="29"/>
        <v>296.80380000000002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341.56456300000002</v>
      </c>
      <c r="C91" s="179">
        <f t="shared" ca="1" si="19"/>
        <v>254.80716399799999</v>
      </c>
      <c r="D91" s="180">
        <f t="shared" ca="1" si="19"/>
        <v>82.077964488900022</v>
      </c>
      <c r="E91" s="180">
        <f t="shared" ca="1" si="19"/>
        <v>4.6794345131000004</v>
      </c>
      <c r="F91" s="181">
        <f t="shared" ca="1" si="19"/>
        <v>0</v>
      </c>
      <c r="G91" s="182">
        <f t="shared" ca="1" si="16"/>
        <v>306.80380000000002</v>
      </c>
      <c r="H91" s="182">
        <f t="shared" ca="1" si="17"/>
        <v>295.78954399999998</v>
      </c>
      <c r="I91" s="183">
        <f t="shared" ca="1" si="20"/>
        <v>245.66</v>
      </c>
      <c r="J91" s="180">
        <f t="shared" ca="1" si="21"/>
        <v>48.21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295.8</v>
      </c>
      <c r="N91" s="179">
        <f t="shared" ca="1" si="25"/>
        <v>254.79858521974307</v>
      </c>
      <c r="O91" s="180">
        <f t="shared" ca="1" si="26"/>
        <v>50.003418519269779</v>
      </c>
      <c r="P91" s="180">
        <f t="shared" ca="1" si="27"/>
        <v>2.0017962609871538</v>
      </c>
      <c r="Q91" s="180">
        <f t="shared" ca="1" si="28"/>
        <v>0</v>
      </c>
      <c r="R91" s="181">
        <f t="shared" ca="1" si="29"/>
        <v>306.80379999999997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341.56456300000002</v>
      </c>
      <c r="C92" s="179">
        <f t="shared" ca="1" si="19"/>
        <v>254.80716399799999</v>
      </c>
      <c r="D92" s="180">
        <f t="shared" ca="1" si="19"/>
        <v>82.077964488900022</v>
      </c>
      <c r="E92" s="180">
        <f t="shared" ca="1" si="19"/>
        <v>4.6794345131000004</v>
      </c>
      <c r="F92" s="181">
        <f t="shared" ca="1" si="19"/>
        <v>0</v>
      </c>
      <c r="G92" s="182">
        <f t="shared" ca="1" si="16"/>
        <v>296.80380000000002</v>
      </c>
      <c r="H92" s="182">
        <f t="shared" ca="1" si="17"/>
        <v>286.14854400000002</v>
      </c>
      <c r="I92" s="183">
        <f t="shared" ca="1" si="20"/>
        <v>245.66</v>
      </c>
      <c r="J92" s="180">
        <f t="shared" ca="1" si="21"/>
        <v>38.56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286.15000000000003</v>
      </c>
      <c r="N92" s="179">
        <f t="shared" ca="1" si="25"/>
        <v>254.80629567709246</v>
      </c>
      <c r="O92" s="180">
        <f t="shared" ca="1" si="26"/>
        <v>39.995647485584492</v>
      </c>
      <c r="P92" s="180">
        <f t="shared" ca="1" si="27"/>
        <v>2.0018568373230825</v>
      </c>
      <c r="Q92" s="180">
        <f t="shared" ca="1" si="28"/>
        <v>0</v>
      </c>
      <c r="R92" s="181">
        <f t="shared" ca="1" si="29"/>
        <v>296.80380000000002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341.56456300000002</v>
      </c>
      <c r="C93" s="179">
        <f t="shared" ca="1" si="19"/>
        <v>254.80716399799999</v>
      </c>
      <c r="D93" s="180">
        <f t="shared" ca="1" si="19"/>
        <v>82.077964488900022</v>
      </c>
      <c r="E93" s="180">
        <f t="shared" ca="1" si="19"/>
        <v>4.6794345131000004</v>
      </c>
      <c r="F93" s="181">
        <f t="shared" ca="1" si="19"/>
        <v>0</v>
      </c>
      <c r="G93" s="182">
        <f t="shared" ca="1" si="16"/>
        <v>272</v>
      </c>
      <c r="H93" s="182">
        <f t="shared" ca="1" si="17"/>
        <v>262.23520000000002</v>
      </c>
      <c r="I93" s="183">
        <f t="shared" ca="1" si="20"/>
        <v>221.75</v>
      </c>
      <c r="J93" s="180">
        <f t="shared" ca="1" si="21"/>
        <v>38.56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262.24</v>
      </c>
      <c r="N93" s="179">
        <f t="shared" ca="1" si="25"/>
        <v>230.00305064063448</v>
      </c>
      <c r="O93" s="180">
        <f t="shared" ca="1" si="26"/>
        <v>39.995118974984734</v>
      </c>
      <c r="P93" s="180">
        <f t="shared" ca="1" si="27"/>
        <v>2.0018303843807197</v>
      </c>
      <c r="Q93" s="180">
        <f t="shared" ca="1" si="28"/>
        <v>0</v>
      </c>
      <c r="R93" s="181">
        <f t="shared" ca="1" si="29"/>
        <v>271.99999999999989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341.56456300000002</v>
      </c>
      <c r="C94" s="179">
        <f t="shared" ca="1" si="19"/>
        <v>254.80716399799999</v>
      </c>
      <c r="D94" s="180">
        <f t="shared" ca="1" si="19"/>
        <v>82.077964488900022</v>
      </c>
      <c r="E94" s="180">
        <f t="shared" ca="1" si="19"/>
        <v>4.6794345131000004</v>
      </c>
      <c r="F94" s="181">
        <f t="shared" ca="1" si="19"/>
        <v>0</v>
      </c>
      <c r="G94" s="182">
        <f t="shared" ca="1" si="16"/>
        <v>262</v>
      </c>
      <c r="H94" s="182">
        <f t="shared" ca="1" si="17"/>
        <v>252.5942</v>
      </c>
      <c r="I94" s="183">
        <f t="shared" ca="1" si="20"/>
        <v>212.1</v>
      </c>
      <c r="J94" s="180">
        <f t="shared" ca="1" si="21"/>
        <v>38.56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252.59</v>
      </c>
      <c r="N94" s="179">
        <f t="shared" ca="1" si="25"/>
        <v>220.0015835939665</v>
      </c>
      <c r="O94" s="180">
        <f t="shared" ca="1" si="26"/>
        <v>39.996516093273684</v>
      </c>
      <c r="P94" s="180">
        <f t="shared" ca="1" si="27"/>
        <v>2.0019003127598083</v>
      </c>
      <c r="Q94" s="180">
        <f t="shared" ca="1" si="28"/>
        <v>0</v>
      </c>
      <c r="R94" s="181">
        <f t="shared" ca="1" si="29"/>
        <v>262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341.56456300000002</v>
      </c>
      <c r="C95" s="179">
        <f t="shared" ca="1" si="19"/>
        <v>254.80716399799999</v>
      </c>
      <c r="D95" s="180">
        <f t="shared" ca="1" si="19"/>
        <v>82.077964488900022</v>
      </c>
      <c r="E95" s="180">
        <f t="shared" ca="1" si="19"/>
        <v>4.6794345131000004</v>
      </c>
      <c r="F95" s="181">
        <f t="shared" ca="1" si="19"/>
        <v>0</v>
      </c>
      <c r="G95" s="182">
        <f t="shared" ca="1" si="16"/>
        <v>217.07149000000001</v>
      </c>
      <c r="H95" s="182">
        <f t="shared" ca="1" si="17"/>
        <v>209.27862400000001</v>
      </c>
      <c r="I95" s="183">
        <f t="shared" ca="1" si="20"/>
        <v>156.12</v>
      </c>
      <c r="J95" s="180">
        <f t="shared" ca="1" si="21"/>
        <v>50.29</v>
      </c>
      <c r="K95" s="180">
        <f t="shared" ca="1" si="22"/>
        <v>2.87</v>
      </c>
      <c r="L95" s="180">
        <f t="shared" ca="1" si="23"/>
        <v>0</v>
      </c>
      <c r="M95" s="181">
        <f t="shared" ca="1" si="24"/>
        <v>209.28</v>
      </c>
      <c r="N95" s="179">
        <f t="shared" ca="1" si="25"/>
        <v>161.93234431766055</v>
      </c>
      <c r="O95" s="180">
        <f t="shared" ca="1" si="26"/>
        <v>52.162295642679666</v>
      </c>
      <c r="P95" s="180">
        <f t="shared" ca="1" si="27"/>
        <v>2.9768500396597863</v>
      </c>
      <c r="Q95" s="180">
        <f t="shared" ca="1" si="28"/>
        <v>0</v>
      </c>
      <c r="R95" s="181">
        <f t="shared" ca="1" si="29"/>
        <v>217.07148999999998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341.56456300000002</v>
      </c>
      <c r="C96" s="179">
        <f t="shared" ca="1" si="19"/>
        <v>254.80716399799999</v>
      </c>
      <c r="D96" s="180">
        <f t="shared" ca="1" si="19"/>
        <v>82.077964488900022</v>
      </c>
      <c r="E96" s="180">
        <f t="shared" ca="1" si="19"/>
        <v>4.6794345131000004</v>
      </c>
      <c r="F96" s="181">
        <f t="shared" ca="1" si="19"/>
        <v>0</v>
      </c>
      <c r="G96" s="182">
        <f t="shared" ca="1" si="16"/>
        <v>182</v>
      </c>
      <c r="H96" s="182">
        <f t="shared" ca="1" si="17"/>
        <v>175.46619999999999</v>
      </c>
      <c r="I96" s="183">
        <f t="shared" ca="1" si="20"/>
        <v>134.97999999999999</v>
      </c>
      <c r="J96" s="180">
        <f t="shared" ca="1" si="21"/>
        <v>38.56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175.47</v>
      </c>
      <c r="N96" s="179">
        <f t="shared" ca="1" si="25"/>
        <v>140.00319142873425</v>
      </c>
      <c r="O96" s="180">
        <f t="shared" ca="1" si="26"/>
        <v>39.994984897703326</v>
      </c>
      <c r="P96" s="180">
        <f t="shared" ca="1" si="27"/>
        <v>2.0018236735624328</v>
      </c>
      <c r="Q96" s="180">
        <f t="shared" ca="1" si="28"/>
        <v>0</v>
      </c>
      <c r="R96" s="181">
        <f t="shared" ca="1" si="29"/>
        <v>182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341.56456300000002</v>
      </c>
      <c r="C97" s="179">
        <f t="shared" ca="1" si="19"/>
        <v>254.80716399799999</v>
      </c>
      <c r="D97" s="180">
        <f t="shared" ca="1" si="19"/>
        <v>82.077964488900022</v>
      </c>
      <c r="E97" s="180">
        <f t="shared" ca="1" si="19"/>
        <v>4.6794345131000004</v>
      </c>
      <c r="F97" s="181">
        <f t="shared" ca="1" si="19"/>
        <v>0</v>
      </c>
      <c r="G97" s="182">
        <f t="shared" ca="1" si="16"/>
        <v>182</v>
      </c>
      <c r="H97" s="182">
        <f t="shared" ca="1" si="17"/>
        <v>175.46619999999999</v>
      </c>
      <c r="I97" s="183">
        <f t="shared" ca="1" si="20"/>
        <v>134.97999999999999</v>
      </c>
      <c r="J97" s="180">
        <f t="shared" ca="1" si="21"/>
        <v>38.56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175.47</v>
      </c>
      <c r="N97" s="179">
        <f t="shared" ca="1" si="25"/>
        <v>140.00319142873425</v>
      </c>
      <c r="O97" s="180">
        <f t="shared" ca="1" si="26"/>
        <v>39.994984897703326</v>
      </c>
      <c r="P97" s="180">
        <f t="shared" ca="1" si="27"/>
        <v>2.0018236735624328</v>
      </c>
      <c r="Q97" s="180">
        <f t="shared" ca="1" si="28"/>
        <v>0</v>
      </c>
      <c r="R97" s="181">
        <f t="shared" ca="1" si="29"/>
        <v>182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341.56456300000002</v>
      </c>
      <c r="C98" s="184">
        <f t="shared" ca="1" si="19"/>
        <v>254.80716399799999</v>
      </c>
      <c r="D98" s="185">
        <f t="shared" ca="1" si="19"/>
        <v>82.077964488900022</v>
      </c>
      <c r="E98" s="185">
        <f t="shared" ca="1" si="19"/>
        <v>4.6794345131000004</v>
      </c>
      <c r="F98" s="186">
        <f t="shared" ca="1" si="19"/>
        <v>0</v>
      </c>
      <c r="G98" s="187">
        <f t="shared" ca="1" si="16"/>
        <v>182</v>
      </c>
      <c r="H98" s="187">
        <f t="shared" ca="1" si="17"/>
        <v>175.46619999999999</v>
      </c>
      <c r="I98" s="188">
        <f t="shared" ca="1" si="20"/>
        <v>134.97999999999999</v>
      </c>
      <c r="J98" s="185">
        <f t="shared" ca="1" si="21"/>
        <v>38.56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175.47</v>
      </c>
      <c r="N98" s="184">
        <f t="shared" ca="1" si="25"/>
        <v>140.00319142873425</v>
      </c>
      <c r="O98" s="185">
        <f t="shared" ca="1" si="26"/>
        <v>39.994984897703326</v>
      </c>
      <c r="P98" s="185">
        <f t="shared" ca="1" si="27"/>
        <v>2.0018236735624328</v>
      </c>
      <c r="Q98" s="185">
        <f t="shared" ca="1" si="28"/>
        <v>0</v>
      </c>
      <c r="R98" s="186">
        <f t="shared" ca="1" si="29"/>
        <v>182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6.6201342669999992</v>
      </c>
      <c r="H99" s="59">
        <f t="shared" ca="1" si="30"/>
        <v>6.3824714442500072</v>
      </c>
      <c r="I99" s="171">
        <f t="shared" ca="1" si="30"/>
        <v>4.7645924999999956</v>
      </c>
      <c r="J99" s="54">
        <f t="shared" ca="1" si="30"/>
        <v>1.5338250000000022</v>
      </c>
      <c r="K99" s="54">
        <f t="shared" ca="1" si="30"/>
        <v>8.3954999999999946E-2</v>
      </c>
      <c r="L99" s="54">
        <f t="shared" ca="1" si="30"/>
        <v>0</v>
      </c>
      <c r="M99" s="55">
        <f t="shared" ca="1" si="30"/>
        <v>6.3823725000000104</v>
      </c>
      <c r="N99" s="56">
        <f t="shared" ca="1" si="30"/>
        <v>4.9420846153505851</v>
      </c>
      <c r="O99" s="54">
        <f t="shared" ca="1" si="30"/>
        <v>1.5909668717714192</v>
      </c>
      <c r="P99" s="54">
        <f t="shared" ca="1" si="30"/>
        <v>8.7082779877998687E-2</v>
      </c>
      <c r="Q99" s="54">
        <f t="shared" ca="1" si="30"/>
        <v>0</v>
      </c>
      <c r="R99" s="55">
        <f t="shared" ca="1" si="30"/>
        <v>6.6201342669999992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2023-12-01T07:41:53Z</dcterms:modified>
</cp:coreProperties>
</file>